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235" windowHeight="8760" activeTab="0"/>
  </bookViews>
  <sheets>
    <sheet name="Zestawienie zbiorcze" sheetId="1" r:id="rId1"/>
    <sheet name="Pełnomocnictwa" sheetId="2" r:id="rId2"/>
  </sheets>
  <definedNames>
    <definedName name="_xlnm.Print_Area" localSheetId="1">'Pełnomocnictwa'!$A$2:$C$31</definedName>
    <definedName name="_xlnm.Print_Area" localSheetId="0">'Zestawienie zbiorcze'!$A$1:$Q$235</definedName>
  </definedNames>
  <calcPr fullCalcOnLoad="1"/>
</workbook>
</file>

<file path=xl/comments1.xml><?xml version="1.0" encoding="utf-8"?>
<comments xmlns="http://schemas.openxmlformats.org/spreadsheetml/2006/main">
  <authors>
    <author>hmg</author>
  </authors>
  <commentList>
    <comment ref="L200" authorId="0">
      <text>
        <r>
          <rPr>
            <b/>
            <sz val="8"/>
            <rFont val="Tahoma"/>
            <family val="0"/>
          </rPr>
          <t>hmg:</t>
        </r>
        <r>
          <rPr>
            <sz val="8"/>
            <rFont val="Tahoma"/>
            <family val="0"/>
          </rPr>
          <t xml:space="preserve">
będzie 20 kW</t>
        </r>
      </text>
    </comment>
  </commentList>
</comments>
</file>

<file path=xl/sharedStrings.xml><?xml version="1.0" encoding="utf-8"?>
<sst xmlns="http://schemas.openxmlformats.org/spreadsheetml/2006/main" count="1969" uniqueCount="531">
  <si>
    <t>Pozostałe Obiekty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</si>
  <si>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</si>
  <si>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</si>
  <si>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</si>
  <si>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</si>
  <si>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</si>
  <si>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</si>
  <si>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</si>
  <si>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</si>
  <si>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licznika</t>
  </si>
  <si>
    <t>taryfa</t>
  </si>
  <si>
    <t>nowa taryfa</t>
  </si>
  <si>
    <t>moc umowna</t>
  </si>
  <si>
    <t>zmiana sprzedawcy</t>
  </si>
  <si>
    <t>nazwa OSD</t>
  </si>
  <si>
    <t>suma:</t>
  </si>
  <si>
    <t>ul. Kościuszki 5, 05 - 500 Piaseczno</t>
  </si>
  <si>
    <t>ul. Kościuszki 49, 05-500 Piaseczno</t>
  </si>
  <si>
    <t>ul. Władysława Sikorskiego 20, 05-500 Piaseczno</t>
  </si>
  <si>
    <t>ul. ALEJA KALIN 30, 05-500 Piaseczno</t>
  </si>
  <si>
    <t>ul. Gen. Wł. Sikorskiego 20, 05-500 Piaseczno</t>
  </si>
  <si>
    <t>ul. Wacława Kauna 4, 05 - 500 Piaseczno</t>
  </si>
  <si>
    <t>ul. Nefrytowa 14, 05 - 500 Piaseczno</t>
  </si>
  <si>
    <t>ul. Longinusa 25, 05 - 502 Piaseczno</t>
  </si>
  <si>
    <t>ul. Jaworowa 4, 05 - 501 Piaseczno</t>
  </si>
  <si>
    <t>ul. Fabryczna 13, 05 - 500 Piaseczno</t>
  </si>
  <si>
    <t>ul. Szkolna 18, 05 - 500 Piaseczno</t>
  </si>
  <si>
    <t>ul. Parkowa 8, 05 - 503 Głosków</t>
  </si>
  <si>
    <t>ul. Księcia Józefa 19, 05 - 501 Piaseczno</t>
  </si>
  <si>
    <t>ul. Miriama Przesmyckiego 100/101, 05 - 500 Piaseczno</t>
  </si>
  <si>
    <t>ul. Młodych Wilcząt 7, 05 - 540 Zalesie Górne</t>
  </si>
  <si>
    <t>ul. Sarenki 20, 05 - 540 Zalesie Górne</t>
  </si>
  <si>
    <t>ul. Świętojańska 18, 05 - 500 Piaseczno</t>
  </si>
  <si>
    <t>ul. Szkolna 14, 05 - 500 Piaseczno</t>
  </si>
  <si>
    <t>ul. Kameralna 11, 05 - 509 Piaseczno</t>
  </si>
  <si>
    <t>ul. Szkolna 10, 05 - 502 Piaseczno</t>
  </si>
  <si>
    <t>ul. Główna 50, 05 - 502 Piaseczno</t>
  </si>
  <si>
    <t>Wojska Polskiego</t>
  </si>
  <si>
    <t>05-500</t>
  </si>
  <si>
    <t>Piaseczno</t>
  </si>
  <si>
    <t>C11</t>
  </si>
  <si>
    <t>C12a</t>
  </si>
  <si>
    <t>PGE Dystrybucja S.A.</t>
  </si>
  <si>
    <t>G11</t>
  </si>
  <si>
    <t>Centrum Kultury w Piasecznie</t>
  </si>
  <si>
    <t>49</t>
  </si>
  <si>
    <t>PL_ZEWD_1418001574_07</t>
  </si>
  <si>
    <t>kolejna</t>
  </si>
  <si>
    <t>Świetlica</t>
  </si>
  <si>
    <t>Szkolna</t>
  </si>
  <si>
    <t>6</t>
  </si>
  <si>
    <t>PL_ZEWD_1418001683_02</t>
  </si>
  <si>
    <t>Klub Kultury + Sklep GS</t>
  </si>
  <si>
    <t>63</t>
  </si>
  <si>
    <t>05-504</t>
  </si>
  <si>
    <t>Złotokłos</t>
  </si>
  <si>
    <t>PL_ZEWD_1418001768_02</t>
  </si>
  <si>
    <t>Przystanek Kultura</t>
  </si>
  <si>
    <t>9</t>
  </si>
  <si>
    <t>PL_ZEWD_1418001682_00</t>
  </si>
  <si>
    <t>00782203</t>
  </si>
  <si>
    <t>C21</t>
  </si>
  <si>
    <t>Biblioteka</t>
  </si>
  <si>
    <t>05-532</t>
  </si>
  <si>
    <t>Baniocha</t>
  </si>
  <si>
    <t>Wiekowej Sosny</t>
  </si>
  <si>
    <t>4</t>
  </si>
  <si>
    <t>05-540</t>
  </si>
  <si>
    <t>Zalesie Górne</t>
  </si>
  <si>
    <t>Gimnazjum nr 1 w Piasecznie</t>
  </si>
  <si>
    <t>Gimnzajum</t>
  </si>
  <si>
    <t>20</t>
  </si>
  <si>
    <t>PL_ZEWD_1418001874_01</t>
  </si>
  <si>
    <t>Gimnazjum nr 2 w Piasecznie</t>
  </si>
  <si>
    <t>Gimnazjum</t>
  </si>
  <si>
    <t>30</t>
  </si>
  <si>
    <t>PL_ZEWD_1418001664_06</t>
  </si>
  <si>
    <t>00908229</t>
  </si>
  <si>
    <t>Gimnazjum w Zalesiu Górnym</t>
  </si>
  <si>
    <t>3</t>
  </si>
  <si>
    <t>PL_ZEWD_1418001615_03</t>
  </si>
  <si>
    <t>Gmina Piaseczno</t>
  </si>
  <si>
    <t>19</t>
  </si>
  <si>
    <t>05-501</t>
  </si>
  <si>
    <t>64</t>
  </si>
  <si>
    <t>05-502</t>
  </si>
  <si>
    <t>Pl. Piłsudskiego</t>
  </si>
  <si>
    <t>17 USC</t>
  </si>
  <si>
    <t>30 ADM</t>
  </si>
  <si>
    <t>10292920</t>
  </si>
  <si>
    <t>10450380</t>
  </si>
  <si>
    <t>17</t>
  </si>
  <si>
    <t>12</t>
  </si>
  <si>
    <t>9885300</t>
  </si>
  <si>
    <t>9677382</t>
  </si>
  <si>
    <t>OSP</t>
  </si>
  <si>
    <t>Centrum Kultury</t>
  </si>
  <si>
    <t>2</t>
  </si>
  <si>
    <t>00083389</t>
  </si>
  <si>
    <t>C12b</t>
  </si>
  <si>
    <t>91</t>
  </si>
  <si>
    <t>5</t>
  </si>
  <si>
    <t>Targowisko nr Stacji 1080</t>
  </si>
  <si>
    <t>59</t>
  </si>
  <si>
    <t>36</t>
  </si>
  <si>
    <t>27568855</t>
  </si>
  <si>
    <t>8</t>
  </si>
  <si>
    <t>24698149</t>
  </si>
  <si>
    <t>12 KL II</t>
  </si>
  <si>
    <t>00106469</t>
  </si>
  <si>
    <t>37</t>
  </si>
  <si>
    <t>21007638</t>
  </si>
  <si>
    <t>3A</t>
  </si>
  <si>
    <t>26010346</t>
  </si>
  <si>
    <t>1</t>
  </si>
  <si>
    <t>00116497</t>
  </si>
  <si>
    <t>15</t>
  </si>
  <si>
    <t>22643728</t>
  </si>
  <si>
    <t>45</t>
  </si>
  <si>
    <t>22494403</t>
  </si>
  <si>
    <t>00019343</t>
  </si>
  <si>
    <t>12642410</t>
  </si>
  <si>
    <t>11</t>
  </si>
  <si>
    <t>00038837</t>
  </si>
  <si>
    <t>16</t>
  </si>
  <si>
    <t>23155368</t>
  </si>
  <si>
    <t>11A</t>
  </si>
  <si>
    <t>12036835</t>
  </si>
  <si>
    <t>4A</t>
  </si>
  <si>
    <t>10</t>
  </si>
  <si>
    <t>28296523</t>
  </si>
  <si>
    <t>24816226</t>
  </si>
  <si>
    <t>Głosków</t>
  </si>
  <si>
    <t>23047159</t>
  </si>
  <si>
    <t>2A</t>
  </si>
  <si>
    <t>14773260</t>
  </si>
  <si>
    <t>25</t>
  </si>
  <si>
    <t>12932804</t>
  </si>
  <si>
    <t>21a</t>
  </si>
  <si>
    <t>70888612</t>
  </si>
  <si>
    <t>18908178</t>
  </si>
  <si>
    <t>26467414</t>
  </si>
  <si>
    <t>4 kl. I</t>
  </si>
  <si>
    <t>4 kl. III</t>
  </si>
  <si>
    <t>2 kl. I</t>
  </si>
  <si>
    <t>18672336</t>
  </si>
  <si>
    <t>71019049</t>
  </si>
  <si>
    <t>4 kl. II</t>
  </si>
  <si>
    <t>27911140</t>
  </si>
  <si>
    <t>2 kl. II</t>
  </si>
  <si>
    <t>12485616</t>
  </si>
  <si>
    <t>12378387</t>
  </si>
  <si>
    <t>12435672</t>
  </si>
  <si>
    <t>00034326</t>
  </si>
  <si>
    <t>00034325</t>
  </si>
  <si>
    <t>Garaż</t>
  </si>
  <si>
    <t>dz. 2/146 m 2/147</t>
  </si>
  <si>
    <t>00016701</t>
  </si>
  <si>
    <t>Gminny Ośrodek Sportu i Rekreacji</t>
  </si>
  <si>
    <t>GOSiR</t>
  </si>
  <si>
    <t>35</t>
  </si>
  <si>
    <t>05-503</t>
  </si>
  <si>
    <t>Wola Gołkowska</t>
  </si>
  <si>
    <t>PL_ZEWD_1418001629_00</t>
  </si>
  <si>
    <t>Stadion Sportowy</t>
  </si>
  <si>
    <t>PL_ZEWD_1418001733_05</t>
  </si>
  <si>
    <t>PL_ZEWD_1418001744_06</t>
  </si>
  <si>
    <t>PL_ZEWD_1418001576_01</t>
  </si>
  <si>
    <t>00908941</t>
  </si>
  <si>
    <t>Przedszkole nr 1 w Piasecznie</t>
  </si>
  <si>
    <t>Przedszkole</t>
  </si>
  <si>
    <t>PL_ZEWD_1418001658_05</t>
  </si>
  <si>
    <t>PL_ZEWD_1418001659_07</t>
  </si>
  <si>
    <t>2697540</t>
  </si>
  <si>
    <t>Przedszkole nr 10</t>
  </si>
  <si>
    <t>PL_ZEWD_1418001625_02</t>
  </si>
  <si>
    <t>71021102</t>
  </si>
  <si>
    <t>Przedszkole nr 11</t>
  </si>
  <si>
    <t>14</t>
  </si>
  <si>
    <t>PL_ZEWD_1418001639_09</t>
  </si>
  <si>
    <t>Przedszkole nr 2</t>
  </si>
  <si>
    <t>PL_ZEWD_1418001635_01</t>
  </si>
  <si>
    <t>10618692</t>
  </si>
  <si>
    <t>Przedszkole nr 3</t>
  </si>
  <si>
    <t>PL_ZEWD_1418001631_03</t>
  </si>
  <si>
    <t>Przedszkole nr 4</t>
  </si>
  <si>
    <t>Fabryczna</t>
  </si>
  <si>
    <t>13</t>
  </si>
  <si>
    <t>5142939</t>
  </si>
  <si>
    <t>00023683</t>
  </si>
  <si>
    <t>Przedszkole nr 5</t>
  </si>
  <si>
    <t>18</t>
  </si>
  <si>
    <t>PL_ZEWD_1418001666_00</t>
  </si>
  <si>
    <t>Przedszkole nr 6 w Głoskowie</t>
  </si>
  <si>
    <t>PL_ZEWD_1418001618_09</t>
  </si>
  <si>
    <t>Przedszkole nr 8</t>
  </si>
  <si>
    <t>PL_ZEWD_1418001627_06</t>
  </si>
  <si>
    <t>00015022</t>
  </si>
  <si>
    <t>Przedszkole nr 9</t>
  </si>
  <si>
    <t>100/101</t>
  </si>
  <si>
    <t>PL_ZEWD_1418001617_07</t>
  </si>
  <si>
    <t xml:space="preserve">Przedzkole nr 7 </t>
  </si>
  <si>
    <t>7</t>
  </si>
  <si>
    <t>PL_ZEWD_1418001660_08</t>
  </si>
  <si>
    <t>Szkoła Podstawowa im. Wspólnej Europy</t>
  </si>
  <si>
    <t>Szkoła</t>
  </si>
  <si>
    <t>Szkoła Podstawowa nr 1</t>
  </si>
  <si>
    <t xml:space="preserve">Szkoła </t>
  </si>
  <si>
    <t xml:space="preserve">Szkoła Podstawowa nr 5 </t>
  </si>
  <si>
    <t>Szkoła Podstawowa nr 5 - Hala Sportowa</t>
  </si>
  <si>
    <t>Szkoła Podstawowa w Głoskowie</t>
  </si>
  <si>
    <t>76</t>
  </si>
  <si>
    <t>PL_ZEWD_1418001616_05</t>
  </si>
  <si>
    <t>00907586</t>
  </si>
  <si>
    <t>Szkoła Podstawowa nr 2 im. Ewy Krauze</t>
  </si>
  <si>
    <t>PL_ZEWD_1418001622_06</t>
  </si>
  <si>
    <t>PL_ZEWD_1418001663_04</t>
  </si>
  <si>
    <t>00568000</t>
  </si>
  <si>
    <t>Zespół Szkół Publicznych w Złotokłosie</t>
  </si>
  <si>
    <t>Al. Kalin</t>
  </si>
  <si>
    <t>Zespół Szkół Publicznych w Chylicach</t>
  </si>
  <si>
    <t>05-510</t>
  </si>
  <si>
    <t>Konstancin-Jeziorna</t>
  </si>
  <si>
    <t>PL_ZEWD_1418001646_02</t>
  </si>
  <si>
    <t>Zespół Szkół Publicznych w Jazgarzewie</t>
  </si>
  <si>
    <t>PL_ZEWD_1418001685_06</t>
  </si>
  <si>
    <t>00908738</t>
  </si>
  <si>
    <t>Zespół Szkół Publicznych w Józefosławiu</t>
  </si>
  <si>
    <t>Zespół Szkół</t>
  </si>
  <si>
    <t>Kameralna</t>
  </si>
  <si>
    <t>05-509</t>
  </si>
  <si>
    <t>PL_ZEWD_1418001709_00</t>
  </si>
  <si>
    <t>Zespół Szkół Publicznych w Piasecznie</t>
  </si>
  <si>
    <t>50</t>
  </si>
  <si>
    <t>PL_ZEWD_1418001626_04</t>
  </si>
  <si>
    <t>00848379</t>
  </si>
  <si>
    <t>PL_ZEWD_1418001684_04</t>
  </si>
  <si>
    <t>00908146</t>
  </si>
  <si>
    <t>47</t>
  </si>
  <si>
    <t>PL_ZEWD_1418001569_08</t>
  </si>
  <si>
    <t>Dobra</t>
  </si>
  <si>
    <t>Sikorskiego</t>
  </si>
  <si>
    <t>Białej Brzozy</t>
  </si>
  <si>
    <t>Al. Pokoju</t>
  </si>
  <si>
    <t>11-go Listopada</t>
  </si>
  <si>
    <t>Świętojańska</t>
  </si>
  <si>
    <t>Gołkowska</t>
  </si>
  <si>
    <t>Gołków</t>
  </si>
  <si>
    <t>Jagiellonki</t>
  </si>
  <si>
    <t>Orzechowa, Robercin</t>
  </si>
  <si>
    <t>Gościniec, Wola Gołkowska</t>
  </si>
  <si>
    <t>3 Maja</t>
  </si>
  <si>
    <t>Jelonka</t>
  </si>
  <si>
    <t>Puławska</t>
  </si>
  <si>
    <t>Królewska, Bogatki</t>
  </si>
  <si>
    <t>Kościuszki</t>
  </si>
  <si>
    <t>Jana Pawła II</t>
  </si>
  <si>
    <t>Kauna</t>
  </si>
  <si>
    <t>Energetyczna</t>
  </si>
  <si>
    <t>Mickiewicza</t>
  </si>
  <si>
    <t>Nadarzyńska</t>
  </si>
  <si>
    <t>Jerozolimska</t>
  </si>
  <si>
    <t>Sierakowskiego</t>
  </si>
  <si>
    <t>Czajewicza</t>
  </si>
  <si>
    <t>Ceramiczna, Gołków-Cegielnia</t>
  </si>
  <si>
    <t>Warszawska</t>
  </si>
  <si>
    <t>Skrzetuskiego</t>
  </si>
  <si>
    <t>Mrokowska, Szczaki</t>
  </si>
  <si>
    <t>Leśna, Żabieniec</t>
  </si>
  <si>
    <t>Urbanistów, Julianów</t>
  </si>
  <si>
    <t>Gościniec</t>
  </si>
  <si>
    <t>1-go Maja</t>
  </si>
  <si>
    <t>Gen. Wł. Sikorskiego</t>
  </si>
  <si>
    <t>Nefrytowa</t>
  </si>
  <si>
    <t>Longinusa</t>
  </si>
  <si>
    <t>Jaworowa</t>
  </si>
  <si>
    <t>Parkowa</t>
  </si>
  <si>
    <t>Księcia Józefa</t>
  </si>
  <si>
    <t>Przesmyckiego</t>
  </si>
  <si>
    <t>Młodych Wilcząt</t>
  </si>
  <si>
    <t>Sarenki</t>
  </si>
  <si>
    <t>Al. Kasztanów</t>
  </si>
  <si>
    <t>Traugutta</t>
  </si>
  <si>
    <t>Główna</t>
  </si>
  <si>
    <t>Chyliczkowska</t>
  </si>
  <si>
    <t>Orzeszyn</t>
  </si>
  <si>
    <t>Filia Chojnów</t>
  </si>
  <si>
    <t>Klonowa</t>
  </si>
  <si>
    <t>Filia Piaseczno</t>
  </si>
  <si>
    <t>Filia Zalesie Górne</t>
  </si>
  <si>
    <t>Filia Bogatki</t>
  </si>
  <si>
    <t>Królewska</t>
  </si>
  <si>
    <t>Filia Jazgarzew</t>
  </si>
  <si>
    <t>31</t>
  </si>
  <si>
    <t>PL_ZEWD_1418001769_04</t>
  </si>
  <si>
    <t>PL_ZEWD_1418001679_05</t>
  </si>
  <si>
    <t>FPP_0000089125</t>
  </si>
  <si>
    <t>PL_ZEWD_1418001707_06</t>
  </si>
  <si>
    <t>FPP_0000089126</t>
  </si>
  <si>
    <t>PL_ZEWD_1418001706_04</t>
  </si>
  <si>
    <t>FPP_0000089151</t>
  </si>
  <si>
    <t>PL_ZEWD_1418001708_08</t>
  </si>
  <si>
    <t>FPP_0000089124</t>
  </si>
  <si>
    <t>Dom Kultury</t>
  </si>
  <si>
    <t>T. Kościuszki</t>
  </si>
  <si>
    <t>Runów</t>
  </si>
  <si>
    <t>ul. Józefa Sierakowskiego 10, 05 - 500 Piaseczno</t>
  </si>
  <si>
    <t>Szkoła Podstawowa</t>
  </si>
  <si>
    <t>Millenium</t>
  </si>
  <si>
    <t>ul. Millenium 76, 05 - 503 Głosków</t>
  </si>
  <si>
    <t>Szkoła Podstawowa nr 2</t>
  </si>
  <si>
    <t>ul. R. Traugutta 10, 05 - 504 Złotokłos</t>
  </si>
  <si>
    <t>ul. Dworska 2, 05 - 510 Konstancin - Jeziorna</t>
  </si>
  <si>
    <t>Dworska</t>
  </si>
  <si>
    <t>SUMA:</t>
  </si>
  <si>
    <t>kWh</t>
  </si>
  <si>
    <t>41</t>
  </si>
  <si>
    <t>Fontanna</t>
  </si>
  <si>
    <t>Pozostałe obekty d. Żłobek</t>
  </si>
  <si>
    <t>00505484</t>
  </si>
  <si>
    <t>PL_ZEWD_1418003329_00</t>
  </si>
  <si>
    <t>00505482</t>
  </si>
  <si>
    <t>00476865</t>
  </si>
  <si>
    <t>00489489</t>
  </si>
  <si>
    <t>00235619</t>
  </si>
  <si>
    <t>Sielska</t>
  </si>
  <si>
    <t>2 kl. III</t>
  </si>
  <si>
    <t>OSP Bobrowiec</t>
  </si>
  <si>
    <t>Mazowiecka</t>
  </si>
  <si>
    <t>27</t>
  </si>
  <si>
    <t>OSP Grochowa</t>
  </si>
  <si>
    <t>26</t>
  </si>
  <si>
    <t>OSP Bogatki</t>
  </si>
  <si>
    <t>Pawlaka</t>
  </si>
  <si>
    <t>OSP Chojnów</t>
  </si>
  <si>
    <t>OSP Jzagarze</t>
  </si>
  <si>
    <t>OSP Złotokłos</t>
  </si>
  <si>
    <t>00235613</t>
  </si>
  <si>
    <t>01103324</t>
  </si>
  <si>
    <t>00237757</t>
  </si>
  <si>
    <t>002356116</t>
  </si>
  <si>
    <t>00442646</t>
  </si>
  <si>
    <t>01400508</t>
  </si>
  <si>
    <t>00235614</t>
  </si>
  <si>
    <t>00578373</t>
  </si>
  <si>
    <t>PL_ZEWD_1418001662_02</t>
  </si>
  <si>
    <t>00909181</t>
  </si>
  <si>
    <t>PL_ZEWD_1418001661_00</t>
  </si>
  <si>
    <t>00909187</t>
  </si>
  <si>
    <t>PL_ZEWD_1418003318_09</t>
  </si>
  <si>
    <t>01103424</t>
  </si>
  <si>
    <t>Aleja Kasztanów 12, 05 - 501 Piaseczno</t>
  </si>
  <si>
    <t>01063274</t>
  </si>
  <si>
    <t>020188071</t>
  </si>
  <si>
    <t>020188075</t>
  </si>
  <si>
    <t>9501504</t>
  </si>
  <si>
    <t>PL_ZEWD_1418003123_02</t>
  </si>
  <si>
    <t>PL_ZEWD_1418003114_05</t>
  </si>
  <si>
    <t>PL_ZEWD_1418003045_06</t>
  </si>
  <si>
    <t>PL_ZEWD_1418003099_09</t>
  </si>
  <si>
    <t>PL_ZEWD_1418003102_02</t>
  </si>
  <si>
    <t>PL_ZEWD_1418003046_08</t>
  </si>
  <si>
    <t>00235531</t>
  </si>
  <si>
    <t>00235533</t>
  </si>
  <si>
    <t>00250607</t>
  </si>
  <si>
    <t>00250608</t>
  </si>
  <si>
    <t>00250602</t>
  </si>
  <si>
    <t>00235535</t>
  </si>
  <si>
    <t>PL_ZEWD_1418001952_07</t>
  </si>
  <si>
    <t>00250605</t>
  </si>
  <si>
    <t>00235534</t>
  </si>
  <si>
    <t>00235618</t>
  </si>
  <si>
    <t>00235538</t>
  </si>
  <si>
    <t>00237754</t>
  </si>
  <si>
    <t>00237759</t>
  </si>
  <si>
    <t>00234429</t>
  </si>
  <si>
    <t>PL_ZEWD_1418003047_00</t>
  </si>
  <si>
    <t>PL_ZEWD_1418003063_00</t>
  </si>
  <si>
    <t>PL_ZEWD_1418003097_05</t>
  </si>
  <si>
    <t>PL_ZEWD_1418003092_05</t>
  </si>
  <si>
    <t>PL_ZEWD_1418003101_00</t>
  </si>
  <si>
    <t>PL_ZEWD_1418003163_08</t>
  </si>
  <si>
    <t>PL_ZEWD_1418003060_04</t>
  </si>
  <si>
    <t>00907271</t>
  </si>
  <si>
    <t>20 (lok.uż.)</t>
  </si>
  <si>
    <t>PL_ZEWD_1418003069_02</t>
  </si>
  <si>
    <t>00235611</t>
  </si>
  <si>
    <t>PL_ZEWD_1418003112_01</t>
  </si>
  <si>
    <t>00235530</t>
  </si>
  <si>
    <t>PL_ZEWD_1418003044_04</t>
  </si>
  <si>
    <t>00567956</t>
  </si>
  <si>
    <t>PL_ZEWD_1418003093_07</t>
  </si>
  <si>
    <t>00250609</t>
  </si>
  <si>
    <t>PL_ZEWD_1418003107_02</t>
  </si>
  <si>
    <t>00235539</t>
  </si>
  <si>
    <t>PL_ZEWD_1418003096_03</t>
  </si>
  <si>
    <t>00235537</t>
  </si>
  <si>
    <t>PL_ZEWD_1418003068_00</t>
  </si>
  <si>
    <t>00237752</t>
  </si>
  <si>
    <t>PL_ZEWD_1418003147_08</t>
  </si>
  <si>
    <t>PL_ZEWD_1418003058_01</t>
  </si>
  <si>
    <t>PL_ZEWD_1418003057_09</t>
  </si>
  <si>
    <t>PL_ZEWD_1418003059_03</t>
  </si>
  <si>
    <t>PL_ZEWD_1418003090_01</t>
  </si>
  <si>
    <t>00219611</t>
  </si>
  <si>
    <t>PL_ZEWD_1418003106_00</t>
  </si>
  <si>
    <t>PL_ZEWD_1418003064_02</t>
  </si>
  <si>
    <t>PL_ZEWD_1418003066_06</t>
  </si>
  <si>
    <t>01438916</t>
  </si>
  <si>
    <t>PL_ZEWD_1418003067_08</t>
  </si>
  <si>
    <t>PL_ZEWD_1418003061_06</t>
  </si>
  <si>
    <t>PL_ZEWD_1418003062_08</t>
  </si>
  <si>
    <t>PL_ZEWD_1418003065_04</t>
  </si>
  <si>
    <t>PL_ZEWD_1418003120_06</t>
  </si>
  <si>
    <t>PL_ZEWD_1418003118_03</t>
  </si>
  <si>
    <t>01546473</t>
  </si>
  <si>
    <t>PL_ZEWD_1418003049_04</t>
  </si>
  <si>
    <t>PL_ZEWD_1418003126_08</t>
  </si>
  <si>
    <t>PL_ZEWD_1418003127_00</t>
  </si>
  <si>
    <t>PL_ZEWD_1418003117_01</t>
  </si>
  <si>
    <t>PL_ZEWD_1418003113_03</t>
  </si>
  <si>
    <t>PL_ZEWD_1418003122_08</t>
  </si>
  <si>
    <t>PL_ZEWD_1418003125_06</t>
  </si>
  <si>
    <t>PL_ZEWD_1418003119_05</t>
  </si>
  <si>
    <t>01503850</t>
  </si>
  <si>
    <t>PL_ZEWD_1418003128_02</t>
  </si>
  <si>
    <t>PL_ZEWD_1418003091_03</t>
  </si>
  <si>
    <t>PL_ZEWD_1418003121_08</t>
  </si>
  <si>
    <t>PL_ZEWD_1418003124_04</t>
  </si>
  <si>
    <t>26754855</t>
  </si>
  <si>
    <t>PL_ZEWD_1418003161_04</t>
  </si>
  <si>
    <t>PL_ZEWD_1418003221_06</t>
  </si>
  <si>
    <t>26017216</t>
  </si>
  <si>
    <t>PL_ZEWD_1418003103_04</t>
  </si>
  <si>
    <t>PL_ZEWD_1418003110_07</t>
  </si>
  <si>
    <t>PL_ZEWD_1418003116_09</t>
  </si>
  <si>
    <t>26901386</t>
  </si>
  <si>
    <t>PL_ZEWD_1418003098_07</t>
  </si>
  <si>
    <t>8 kl. I</t>
  </si>
  <si>
    <t>8 kl. II</t>
  </si>
  <si>
    <t>8 kl. III</t>
  </si>
  <si>
    <t>PL_ZEWD_1418003100_08</t>
  </si>
  <si>
    <t>PL_ZEWD_1418003105_08</t>
  </si>
  <si>
    <t>PL_ZEWD_1418003109_06</t>
  </si>
  <si>
    <t>10 kl. II</t>
  </si>
  <si>
    <t>10 kl. I</t>
  </si>
  <si>
    <t>PL_ZEWD_1418003104_06</t>
  </si>
  <si>
    <t>PL_ZEWD_1418003048_02</t>
  </si>
  <si>
    <t>PL_ZEWD_1418003499_01</t>
  </si>
  <si>
    <t>00236413</t>
  </si>
  <si>
    <t>PL_ZEWD_1418003146_06</t>
  </si>
  <si>
    <t>3. FAKTURA VAT: Gimnazjum nr 1 im. Powstańców Warszawy w Piasecznie, NIP 123 08 99 269, REGON 16090108</t>
  </si>
  <si>
    <t xml:space="preserve">2. FAKTURA VAT: Biblioteka Publiczna Miasta i Gminy Piaseczno, NIP 123 12 35 040, REGON </t>
  </si>
  <si>
    <t>1. FAKTURA VAT: Centrum Kultury w Piasecznie, NIP 123 12 35 005, REGON 142738684</t>
  </si>
  <si>
    <t>4. FAKTURA VAT: Gimnazjum nr 2 im. Jana Pawła II w Piasecznie, NIP 123 08 99 329, REGON 016033398</t>
  </si>
  <si>
    <t>6. FAKTURA VAT: Gmina Piaseczno, NIP 123 121 09 62, REGON 15891289</t>
  </si>
  <si>
    <t>ZAŁĄCZNIK nr 1 - LISTA OBIEKTÓW I PUNKTÓW POBORU.</t>
  </si>
  <si>
    <t>Odbiorca</t>
  </si>
  <si>
    <t>Biblioteka Publiczna Miasta i Gminy Piaseczno</t>
  </si>
  <si>
    <t>Gimnazjum nr 1 im. Powstańców Warszawy w Piasecznie</t>
  </si>
  <si>
    <t>Gimnazjum nr 2 im. Jana Pawła II w Piasecznie</t>
  </si>
  <si>
    <t>Przedszkole nr 2 w Piasecznie</t>
  </si>
  <si>
    <t>Przedszkole nr 3 w Piasecznie</t>
  </si>
  <si>
    <t>Przedszkole nr 4 w Piasecznie</t>
  </si>
  <si>
    <t>Przedszkole nr 5 w Piasecznie</t>
  </si>
  <si>
    <t>Przedszkole nr 7 w Zalesiu Górnym</t>
  </si>
  <si>
    <t>Przedszkole nr 8 w Piasecznie</t>
  </si>
  <si>
    <t>Przedszkole nr 9 w Piasecznie</t>
  </si>
  <si>
    <t>Przedszkole nr 10 w Piasecznie</t>
  </si>
  <si>
    <t>Przedszkole nr 11 w Piasecznie</t>
  </si>
  <si>
    <t>Szkoła Podstawowa im. Wspólnej Europy w Zalesiu Górnym</t>
  </si>
  <si>
    <t>Szkoła Podstawowa nr 1 im. 4. PDP im. J. Kilińskiego w Piasecznie</t>
  </si>
  <si>
    <t>Szkoła Podstawowa nr 2 im. E. Krauze w Piasecznie</t>
  </si>
  <si>
    <t>Szkoła Podstawowa nr 5 im. K.K. Baczyńskiego w Piasecznie</t>
  </si>
  <si>
    <t>Szkoła Podstawowa im. Tadeusza Kościuszki w Głoskowie</t>
  </si>
  <si>
    <t>TAK</t>
  </si>
  <si>
    <t>Nr</t>
  </si>
  <si>
    <t>Pełn.</t>
  </si>
  <si>
    <t>Pozstałe obiekty</t>
  </si>
  <si>
    <t>Nr ew. 020179100</t>
  </si>
  <si>
    <t>_00120373</t>
  </si>
  <si>
    <t>Nr ew. 020179101</t>
  </si>
  <si>
    <t>_00120377</t>
  </si>
  <si>
    <t>42 a</t>
  </si>
  <si>
    <t>Nr ew. 020167184</t>
  </si>
  <si>
    <t>_00240230</t>
  </si>
  <si>
    <t>Lipowa</t>
  </si>
  <si>
    <t>8a</t>
  </si>
  <si>
    <t>Bąkówka</t>
  </si>
  <si>
    <t>Nr ew. 025845050</t>
  </si>
  <si>
    <t>_11650104</t>
  </si>
  <si>
    <t>Nr ew. 025845049</t>
  </si>
  <si>
    <t>_1165010?</t>
  </si>
  <si>
    <t xml:space="preserve"> _027483500</t>
  </si>
  <si>
    <t>szacowane zużycie energii [kWh] w okresie od 01.01.2016 r. do 31.12.2016 r.  Strefa I</t>
  </si>
  <si>
    <t>szacowane zużycie energii [kWh] w okresie od 01.01.2016 r. do 31.12.2016 r.  Strefa II</t>
  </si>
  <si>
    <t>suma szacowanego zużycia energii [kWh] w okresie od 01.01.2016 r. do 31.12.2016 r.</t>
  </si>
  <si>
    <t>7. FAKTURA VAT: Gmina Piaseczno, NIP 123 121 09 62, REGON 15891289</t>
  </si>
  <si>
    <t>8. FAKTURA VAT: Gmina Piaseczno, NIP 123 121 09 62, REGON 15891289</t>
  </si>
  <si>
    <t>SZACUNKOWE ZUŻYCIE ENERGII w 2016 ROKU:</t>
  </si>
  <si>
    <t>OBIEKTY GMINNE - szkoły, przedszkola, biblioteki, świetlice, budynki komunalne, CK, GOSiR, OSP - 109 punktów poboru.</t>
  </si>
  <si>
    <t>szacowane zużycie energii [kWh] w okresie od 01.01.2015 r. do 31.12.2015 r.  Strefa I</t>
  </si>
  <si>
    <t>szacowane zużycie energii [kWh] w okresie od 01.01.2015 r. do 31.12.2015 r.  Strefa II</t>
  </si>
  <si>
    <t>suma szacowanego zużycia energii [kWh] w okresie od 01.01.2015 r. do 31.12.2015 r.</t>
  </si>
  <si>
    <t>PL_ZEWD_1418001623_08</t>
  </si>
  <si>
    <t>01103303</t>
  </si>
  <si>
    <t>pierwsza</t>
  </si>
  <si>
    <t>5. FAKTURA VAT: Gmina Piaseczno, NIP 123 121 09 62, REGON 15891289</t>
  </si>
  <si>
    <t>9. FAKTURA VAT: Gminny Ośrodek Sportu i Rekreacji, NIP 123 07 51 012 , REGON 012971007</t>
  </si>
  <si>
    <t>10. FAKTURA VAT: Przedszkole nr 1 w Piasecznie, NIP 123 08 99 097, REGON …………</t>
  </si>
  <si>
    <t>11. FAKTURA VAT: Przedszkole nr 2 w Piasecznie, NIP 123 08 99 105, REGON 013006231</t>
  </si>
  <si>
    <t>12. FAKTURA VAT: Przedszkole nr 3 w Piasecznie, NIP 123 08 99 111, REGON 13006248</t>
  </si>
  <si>
    <t>13. FAKTURA VAT: Przedszkole nr 4 w Piasecznie, NIP 123 08 99 128, REGON 142531990</t>
  </si>
  <si>
    <t>14. FAKTURA VAT: Przedszkole nr 5 w Piasecznie, NIP 123 08 99 134, REGON 013006260</t>
  </si>
  <si>
    <t>15. FAKTURA VAT: Przedszkole nr 6 w Głoskowie, NIP 123 08 99 140, REGON 013006314</t>
  </si>
  <si>
    <t>16. FAKTURA VAT: Przedszkole nr 7, NIP 123 08 99 157, REGON 013006320</t>
  </si>
  <si>
    <t>17. FAKTURA VAT: Przedszkole nr 8, NIP 123 08 99 163, REGON 013006277</t>
  </si>
  <si>
    <t>18. FAKTURA VAT: Przedszkole nr 9, NIP 123 08 99 186, REGON 13006283</t>
  </si>
  <si>
    <t>19. FAKTURA VAT: Przedszkole nr 10 w Piasecznie, NIP 123 08 99 217 REGON 142531990</t>
  </si>
  <si>
    <t>20. FAKTURA VAT: Przedszkole nr 11 w Piasecznie, NIP 123 11 55 890 REGON 141500437</t>
  </si>
  <si>
    <t>29. FAKTURA VAT: Zespół Szkół Publicznych w Józefosławiu, NIP 123 11 23 849, REGON 141125420</t>
  </si>
  <si>
    <t>30. FAKTURA VAT: Zespół Szkół Publicznych w Piasecznie, NIP 123 10 92 758, REGON 140623014</t>
  </si>
  <si>
    <t>21. FAKTURA VAT: Szkoła Podstawowa nr 1 im. 4. PDP im. J. Kilińskiego w Piasecznie, NIP 123 09 00 475, REGON 000269386</t>
  </si>
  <si>
    <t>22. FAKTURA VAT: Szkoła Podstawowa nr 2 im. E. Krauze w Piasecznie, NIP 123 09 00 334, REGON ………..</t>
  </si>
  <si>
    <t>23. FAKTURA VAT: Szkoła Podstawowa nr 5 im. K.K. Baczyńskiego w Piasecznie, NIP 123 08 99 387, REGON 000799641</t>
  </si>
  <si>
    <t>24. FAKTURA VAT: Szkoła Podstawowa im. T. Kościuszki w Głoskowie, NIP 123 08 99 364, REGON …………..</t>
  </si>
  <si>
    <t>25. FAKTURA VAT: Zespół Szkół Publicznych w Zalesiu Górnym, NIP 123 13 02 121, REGON 362246864</t>
  </si>
  <si>
    <t>26. FAKTURA VAT: Zespół Szkół Publicznych w Złotokłosie, NIP 123 10 91 960, REGON …………..</t>
  </si>
  <si>
    <t>27. FAKTURA VAT: Zespół Szkół Publicznych w Chylicach, NIP 123 10 92 764, REGON 140667336</t>
  </si>
  <si>
    <t>28. FAKTURA VAT: Zespół Szkół Publicznych w Jazgarzewie, NIP 123 10 92 072, REGON 140650838</t>
  </si>
  <si>
    <t>FAKTURY VAT - 30 szt. wg adresów podanych przy kolejnej grupie obiektów.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</si>
</sst>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#,##0\ _z_ł"/>
    <numFmt numFmtId="167" formatCode="_-* #,##0.0\ &quot;zł&quot;_-;\-* #,##0.0\ &quot;zł&quot;_-;_-* &quot;-&quot;??\ &quot;zł&quot;_-;_-@_-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\ [$€-1];\-#,##0.00\ [$€-1]"/>
    <numFmt numFmtId="171" formatCode="0.0000000"/>
    <numFmt numFmtId="172" formatCode="0.000000"/>
    <numFmt numFmtId="173" formatCode="0.00000"/>
    <numFmt numFmtId="174" formatCode="0.0000"/>
    <numFmt numFmtId="175" formatCode="[$-415]d\ mmmm\ yyyy"/>
    <numFmt numFmtId="176" formatCode="0.000"/>
    <numFmt numFmtId="177" formatCode="#,##0.0"/>
    <numFmt numFmtId="178" formatCode="#,##0.000"/>
    <numFmt numFmtId="179" formatCode="#,##0.0000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trike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Arial"/>
      <family val="2"/>
    </font>
    <font>
      <b/>
      <sz val="12"/>
      <color indexed="6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8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6" borderId="0" applyNumberFormat="0" applyBorder="0" applyAlignment="0" applyProtection="0"/>
    <xf numFmtId="0" fontId="44" fillId="26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5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6" fillId="42" borderId="0" applyNumberFormat="0" applyBorder="0" applyAlignment="0" applyProtection="0"/>
    <xf numFmtId="0" fontId="29" fillId="0" borderId="0">
      <alignment/>
      <protection/>
    </xf>
    <xf numFmtId="0" fontId="13" fillId="0" borderId="0">
      <alignment/>
      <protection/>
    </xf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7" fillId="44" borderId="0" applyNumberFormat="0" applyBorder="0" applyAlignment="0" applyProtection="0"/>
  </cellStyleXfs>
  <cellXfs count="177">
    <xf numFmtId="0" fontId="0" fillId="0" borderId="0" xfId="0" applyAlignment="1">
      <alignment/>
    </xf>
    <xf numFmtId="4" fontId="2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45" borderId="0" xfId="72" applyNumberFormat="1" applyFont="1" applyFill="1" applyBorder="1" applyAlignment="1">
      <alignment horizontal="left" vertical="center"/>
      <protection/>
    </xf>
    <xf numFmtId="4" fontId="0" fillId="45" borderId="0" xfId="72" applyNumberFormat="1" applyFont="1" applyFill="1" applyBorder="1" applyAlignment="1">
      <alignment horizontal="center" vertical="center"/>
      <protection/>
    </xf>
    <xf numFmtId="4" fontId="0" fillId="45" borderId="0" xfId="72" applyNumberFormat="1" applyFont="1" applyFill="1" applyBorder="1" applyAlignment="1">
      <alignment horizontal="right" vertical="center"/>
      <protection/>
    </xf>
    <xf numFmtId="4" fontId="23" fillId="45" borderId="0" xfId="72" applyNumberFormat="1" applyFont="1" applyFill="1" applyBorder="1" applyAlignment="1">
      <alignment horizontal="center" vertical="center"/>
      <protection/>
    </xf>
    <xf numFmtId="4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3" applyNumberFormat="1" applyFont="1" applyFill="1" applyBorder="1" applyAlignment="1" applyProtection="1">
      <alignment horizontal="left" vertical="center" wrapText="1" shrinkToFit="1"/>
      <protection/>
    </xf>
    <xf numFmtId="4" fontId="0" fillId="0" borderId="10" xfId="73" applyNumberFormat="1" applyFont="1" applyFill="1" applyBorder="1" applyAlignment="1" applyProtection="1">
      <alignment horizontal="left" vertical="center" wrapText="1"/>
      <protection/>
    </xf>
    <xf numFmtId="4" fontId="0" fillId="0" borderId="10" xfId="73" applyNumberFormat="1" applyFont="1" applyFill="1" applyBorder="1" applyAlignment="1" applyProtection="1">
      <alignment horizontal="right" vertical="center" wrapText="1"/>
      <protection/>
    </xf>
    <xf numFmtId="4" fontId="0" fillId="14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2" applyNumberFormat="1" applyFont="1" applyFill="1" applyBorder="1" applyAlignment="1">
      <alignment horizontal="left" vertical="center"/>
      <protection/>
    </xf>
    <xf numFmtId="4" fontId="0" fillId="0" borderId="10" xfId="72" applyNumberFormat="1" applyFont="1" applyFill="1" applyBorder="1" applyAlignment="1">
      <alignment horizontal="center" vertical="center"/>
      <protection/>
    </xf>
    <xf numFmtId="4" fontId="0" fillId="0" borderId="10" xfId="72" applyNumberFormat="1" applyFont="1" applyFill="1" applyBorder="1" applyAlignment="1">
      <alignment horizontal="right" vertical="center"/>
      <protection/>
    </xf>
    <xf numFmtId="4" fontId="0" fillId="41" borderId="10" xfId="72" applyNumberFormat="1" applyFont="1" applyFill="1" applyBorder="1" applyAlignment="1">
      <alignment horizontal="left" vertical="center"/>
      <protection/>
    </xf>
    <xf numFmtId="4" fontId="0" fillId="41" borderId="10" xfId="72" applyNumberFormat="1" applyFont="1" applyFill="1" applyBorder="1" applyAlignment="1">
      <alignment horizontal="center" vertical="center"/>
      <protection/>
    </xf>
    <xf numFmtId="4" fontId="0" fillId="41" borderId="10" xfId="72" applyNumberFormat="1" applyFont="1" applyFill="1" applyBorder="1" applyAlignment="1">
      <alignment horizontal="right" vertical="center"/>
      <protection/>
    </xf>
    <xf numFmtId="4" fontId="0" fillId="41" borderId="11" xfId="72" applyNumberFormat="1" applyFont="1" applyFill="1" applyBorder="1" applyAlignment="1">
      <alignment horizontal="left" vertical="center"/>
      <protection/>
    </xf>
    <xf numFmtId="4" fontId="0" fillId="41" borderId="11" xfId="72" applyNumberFormat="1" applyFont="1" applyFill="1" applyBorder="1" applyAlignment="1">
      <alignment horizontal="center" vertical="center"/>
      <protection/>
    </xf>
    <xf numFmtId="4" fontId="0" fillId="41" borderId="11" xfId="72" applyNumberFormat="1" applyFont="1" applyFill="1" applyBorder="1" applyAlignment="1">
      <alignment horizontal="right" vertical="center"/>
      <protection/>
    </xf>
    <xf numFmtId="4" fontId="0" fillId="6" borderId="12" xfId="72" applyNumberFormat="1" applyFont="1" applyFill="1" applyBorder="1" applyAlignment="1">
      <alignment horizontal="left" vertical="center"/>
      <protection/>
    </xf>
    <xf numFmtId="4" fontId="0" fillId="6" borderId="12" xfId="72" applyNumberFormat="1" applyFont="1" applyFill="1" applyBorder="1" applyAlignment="1">
      <alignment horizontal="center" vertical="center"/>
      <protection/>
    </xf>
    <xf numFmtId="4" fontId="0" fillId="6" borderId="10" xfId="72" applyNumberFormat="1" applyFont="1" applyFill="1" applyBorder="1" applyAlignment="1">
      <alignment horizontal="right" vertical="center"/>
      <protection/>
    </xf>
    <xf numFmtId="4" fontId="0" fillId="6" borderId="12" xfId="72" applyNumberFormat="1" applyFont="1" applyFill="1" applyBorder="1" applyAlignment="1">
      <alignment horizontal="right" vertical="center"/>
      <protection/>
    </xf>
    <xf numFmtId="4" fontId="0" fillId="6" borderId="10" xfId="72" applyNumberFormat="1" applyFont="1" applyFill="1" applyBorder="1" applyAlignment="1">
      <alignment horizontal="left" vertical="center"/>
      <protection/>
    </xf>
    <xf numFmtId="4" fontId="0" fillId="6" borderId="10" xfId="72" applyNumberFormat="1" applyFont="1" applyFill="1" applyBorder="1" applyAlignment="1">
      <alignment horizontal="center" vertical="center"/>
      <protection/>
    </xf>
    <xf numFmtId="4" fontId="0" fillId="6" borderId="11" xfId="72" applyNumberFormat="1" applyFont="1" applyFill="1" applyBorder="1" applyAlignment="1">
      <alignment horizontal="left" vertical="center"/>
      <protection/>
    </xf>
    <xf numFmtId="4" fontId="0" fillId="6" borderId="11" xfId="72" applyNumberFormat="1" applyFont="1" applyFill="1" applyBorder="1" applyAlignment="1">
      <alignment horizontal="center" vertical="center"/>
      <protection/>
    </xf>
    <xf numFmtId="4" fontId="0" fillId="6" borderId="11" xfId="72" applyNumberFormat="1" applyFont="1" applyFill="1" applyBorder="1" applyAlignment="1">
      <alignment horizontal="right" vertical="center"/>
      <protection/>
    </xf>
    <xf numFmtId="4" fontId="0" fillId="12" borderId="12" xfId="72" applyNumberFormat="1" applyFont="1" applyFill="1" applyBorder="1" applyAlignment="1">
      <alignment horizontal="left" vertical="center"/>
      <protection/>
    </xf>
    <xf numFmtId="4" fontId="0" fillId="12" borderId="12" xfId="72" applyNumberFormat="1" applyFont="1" applyFill="1" applyBorder="1" applyAlignment="1">
      <alignment horizontal="center" vertical="center"/>
      <protection/>
    </xf>
    <xf numFmtId="4" fontId="0" fillId="12" borderId="12" xfId="72" applyNumberFormat="1" applyFont="1" applyFill="1" applyBorder="1" applyAlignment="1">
      <alignment horizontal="right" vertical="center"/>
      <protection/>
    </xf>
    <xf numFmtId="4" fontId="0" fillId="12" borderId="10" xfId="72" applyNumberFormat="1" applyFont="1" applyFill="1" applyBorder="1" applyAlignment="1">
      <alignment horizontal="left" vertical="center"/>
      <protection/>
    </xf>
    <xf numFmtId="4" fontId="0" fillId="12" borderId="10" xfId="72" applyNumberFormat="1" applyFont="1" applyFill="1" applyBorder="1" applyAlignment="1">
      <alignment horizontal="center" vertical="center"/>
      <protection/>
    </xf>
    <xf numFmtId="4" fontId="0" fillId="12" borderId="10" xfId="72" applyNumberFormat="1" applyFont="1" applyFill="1" applyBorder="1" applyAlignment="1">
      <alignment horizontal="right" vertical="center"/>
      <protection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3" fontId="2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6" borderId="10" xfId="7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7" fillId="0" borderId="0" xfId="0" applyFont="1" applyAlignment="1">
      <alignment/>
    </xf>
    <xf numFmtId="3" fontId="0" fillId="12" borderId="10" xfId="72" applyNumberFormat="1" applyFont="1" applyFill="1" applyBorder="1" applyAlignment="1">
      <alignment horizontal="center" vertical="center"/>
      <protection/>
    </xf>
    <xf numFmtId="0" fontId="0" fillId="0" borderId="10" xfId="72" applyNumberFormat="1" applyFont="1" applyFill="1" applyBorder="1" applyAlignment="1">
      <alignment horizontal="right" vertical="center"/>
      <protection/>
    </xf>
    <xf numFmtId="0" fontId="0" fillId="45" borderId="0" xfId="72" applyNumberFormat="1" applyFont="1" applyFill="1" applyBorder="1" applyAlignment="1">
      <alignment horizontal="center" vertical="center"/>
      <protection/>
    </xf>
    <xf numFmtId="0" fontId="0" fillId="0" borderId="10" xfId="73" applyNumberFormat="1" applyFont="1" applyFill="1" applyBorder="1" applyAlignment="1" applyProtection="1">
      <alignment horizontal="center" vertical="center" wrapText="1"/>
      <protection/>
    </xf>
    <xf numFmtId="0" fontId="0" fillId="0" borderId="10" xfId="72" applyNumberFormat="1" applyFont="1" applyFill="1" applyBorder="1" applyAlignment="1">
      <alignment horizontal="center" vertical="center"/>
      <protection/>
    </xf>
    <xf numFmtId="0" fontId="0" fillId="41" borderId="10" xfId="72" applyNumberFormat="1" applyFont="1" applyFill="1" applyBorder="1" applyAlignment="1">
      <alignment horizontal="center" vertical="center"/>
      <protection/>
    </xf>
    <xf numFmtId="0" fontId="0" fillId="41" borderId="11" xfId="72" applyNumberFormat="1" applyFont="1" applyFill="1" applyBorder="1" applyAlignment="1">
      <alignment horizontal="center" vertical="center"/>
      <protection/>
    </xf>
    <xf numFmtId="0" fontId="0" fillId="6" borderId="12" xfId="72" applyNumberFormat="1" applyFont="1" applyFill="1" applyBorder="1" applyAlignment="1">
      <alignment horizontal="center" vertical="center"/>
      <protection/>
    </xf>
    <xf numFmtId="0" fontId="0" fillId="6" borderId="10" xfId="72" applyNumberFormat="1" applyFont="1" applyFill="1" applyBorder="1" applyAlignment="1">
      <alignment horizontal="center" vertical="center"/>
      <protection/>
    </xf>
    <xf numFmtId="0" fontId="0" fillId="6" borderId="11" xfId="72" applyNumberFormat="1" applyFont="1" applyFill="1" applyBorder="1" applyAlignment="1">
      <alignment horizontal="center" vertical="center"/>
      <protection/>
    </xf>
    <xf numFmtId="0" fontId="0" fillId="12" borderId="12" xfId="72" applyNumberFormat="1" applyFont="1" applyFill="1" applyBorder="1" applyAlignment="1">
      <alignment horizontal="center" vertical="center"/>
      <protection/>
    </xf>
    <xf numFmtId="0" fontId="0" fillId="12" borderId="10" xfId="72" applyNumberFormat="1" applyFont="1" applyFill="1" applyBorder="1" applyAlignment="1">
      <alignment horizontal="center" vertical="center"/>
      <protection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30" fillId="0" borderId="10" xfId="72" applyNumberFormat="1" applyFont="1" applyFill="1" applyBorder="1" applyAlignment="1">
      <alignment horizontal="center" vertical="center"/>
      <protection/>
    </xf>
    <xf numFmtId="0" fontId="31" fillId="45" borderId="0" xfId="72" applyNumberFormat="1" applyFont="1" applyFill="1" applyBorder="1" applyAlignment="1">
      <alignment horizontal="right" vertical="center"/>
      <protection/>
    </xf>
    <xf numFmtId="4" fontId="31" fillId="45" borderId="0" xfId="72" applyNumberFormat="1" applyFont="1" applyFill="1" applyBorder="1" applyAlignment="1">
      <alignment horizontal="center" vertical="center"/>
      <protection/>
    </xf>
    <xf numFmtId="4" fontId="0" fillId="20" borderId="12" xfId="72" applyNumberFormat="1" applyFont="1" applyFill="1" applyBorder="1" applyAlignment="1">
      <alignment horizontal="left" vertical="center"/>
      <protection/>
    </xf>
    <xf numFmtId="4" fontId="0" fillId="20" borderId="12" xfId="72" applyNumberFormat="1" applyFont="1" applyFill="1" applyBorder="1" applyAlignment="1">
      <alignment horizontal="center" vertical="center"/>
      <protection/>
    </xf>
    <xf numFmtId="4" fontId="0" fillId="20" borderId="12" xfId="72" applyNumberFormat="1" applyFont="1" applyFill="1" applyBorder="1" applyAlignment="1">
      <alignment horizontal="right" vertical="center"/>
      <protection/>
    </xf>
    <xf numFmtId="0" fontId="0" fillId="20" borderId="12" xfId="72" applyNumberFormat="1" applyFont="1" applyFill="1" applyBorder="1" applyAlignment="1">
      <alignment horizontal="center" vertical="center"/>
      <protection/>
    </xf>
    <xf numFmtId="4" fontId="0" fillId="20" borderId="10" xfId="72" applyNumberFormat="1" applyFont="1" applyFill="1" applyBorder="1" applyAlignment="1">
      <alignment horizontal="left" vertical="center"/>
      <protection/>
    </xf>
    <xf numFmtId="4" fontId="0" fillId="20" borderId="10" xfId="72" applyNumberFormat="1" applyFont="1" applyFill="1" applyBorder="1" applyAlignment="1">
      <alignment horizontal="center" vertical="center"/>
      <protection/>
    </xf>
    <xf numFmtId="4" fontId="0" fillId="20" borderId="13" xfId="72" applyNumberFormat="1" applyFont="1" applyFill="1" applyBorder="1" applyAlignment="1">
      <alignment horizontal="right" vertical="center"/>
      <protection/>
    </xf>
    <xf numFmtId="4" fontId="0" fillId="20" borderId="10" xfId="72" applyNumberFormat="1" applyFont="1" applyFill="1" applyBorder="1" applyAlignment="1">
      <alignment horizontal="right" vertical="center"/>
      <protection/>
    </xf>
    <xf numFmtId="0" fontId="0" fillId="20" borderId="10" xfId="72" applyNumberFormat="1" applyFont="1" applyFill="1" applyBorder="1" applyAlignment="1">
      <alignment horizontal="center" vertical="center"/>
      <protection/>
    </xf>
    <xf numFmtId="4" fontId="0" fillId="20" borderId="11" xfId="72" applyNumberFormat="1" applyFont="1" applyFill="1" applyBorder="1" applyAlignment="1">
      <alignment horizontal="left" vertical="center"/>
      <protection/>
    </xf>
    <xf numFmtId="4" fontId="0" fillId="20" borderId="11" xfId="72" applyNumberFormat="1" applyFont="1" applyFill="1" applyBorder="1" applyAlignment="1">
      <alignment horizontal="center" vertical="center"/>
      <protection/>
    </xf>
    <xf numFmtId="4" fontId="0" fillId="20" borderId="11" xfId="72" applyNumberFormat="1" applyFont="1" applyFill="1" applyBorder="1" applyAlignment="1">
      <alignment horizontal="right" vertical="center"/>
      <protection/>
    </xf>
    <xf numFmtId="0" fontId="0" fillId="20" borderId="11" xfId="72" applyNumberFormat="1" applyFont="1" applyFill="1" applyBorder="1" applyAlignment="1">
      <alignment horizontal="center" vertical="center"/>
      <protection/>
    </xf>
    <xf numFmtId="43" fontId="23" fillId="45" borderId="0" xfId="61" applyFont="1" applyFill="1" applyBorder="1" applyAlignment="1">
      <alignment horizontal="right" vertical="center"/>
    </xf>
    <xf numFmtId="43" fontId="0" fillId="0" borderId="10" xfId="61" applyFont="1" applyFill="1" applyBorder="1" applyAlignment="1">
      <alignment horizontal="right" vertical="center" wrapText="1"/>
    </xf>
    <xf numFmtId="43" fontId="30" fillId="0" borderId="10" xfId="61" applyFont="1" applyFill="1" applyBorder="1" applyAlignment="1">
      <alignment horizontal="right" vertical="center"/>
    </xf>
    <xf numFmtId="43" fontId="31" fillId="45" borderId="0" xfId="61" applyFont="1" applyFill="1" applyBorder="1" applyAlignment="1">
      <alignment horizontal="right" vertical="center"/>
    </xf>
    <xf numFmtId="43" fontId="22" fillId="0" borderId="0" xfId="61" applyFont="1" applyAlignment="1">
      <alignment horizontal="right"/>
    </xf>
    <xf numFmtId="43" fontId="0" fillId="0" borderId="0" xfId="61" applyFont="1" applyAlignment="1">
      <alignment horizontal="right"/>
    </xf>
    <xf numFmtId="4" fontId="33" fillId="0" borderId="0" xfId="0" applyNumberFormat="1" applyFont="1" applyAlignment="1">
      <alignment/>
    </xf>
    <xf numFmtId="4" fontId="33" fillId="46" borderId="14" xfId="0" applyNumberFormat="1" applyFont="1" applyFill="1" applyBorder="1" applyAlignment="1">
      <alignment/>
    </xf>
    <xf numFmtId="3" fontId="32" fillId="47" borderId="15" xfId="73" applyNumberFormat="1" applyFont="1" applyFill="1" applyBorder="1" applyAlignment="1">
      <alignment horizontal="left" vertical="center"/>
      <protection/>
    </xf>
    <xf numFmtId="4" fontId="32" fillId="47" borderId="16" xfId="73" applyNumberFormat="1" applyFont="1" applyFill="1" applyBorder="1" applyAlignment="1">
      <alignment horizontal="left" vertical="center"/>
      <protection/>
    </xf>
    <xf numFmtId="0" fontId="32" fillId="47" borderId="16" xfId="73" applyNumberFormat="1" applyFont="1" applyFill="1" applyBorder="1" applyAlignment="1">
      <alignment horizontal="left" vertical="center"/>
      <protection/>
    </xf>
    <xf numFmtId="43" fontId="32" fillId="47" borderId="16" xfId="61" applyFont="1" applyFill="1" applyBorder="1" applyAlignment="1">
      <alignment horizontal="left" vertical="center"/>
    </xf>
    <xf numFmtId="43" fontId="32" fillId="47" borderId="16" xfId="61" applyFont="1" applyFill="1" applyBorder="1" applyAlignment="1">
      <alignment horizontal="right" vertical="center"/>
    </xf>
    <xf numFmtId="4" fontId="32" fillId="47" borderId="17" xfId="73" applyNumberFormat="1" applyFont="1" applyFill="1" applyBorder="1" applyAlignment="1">
      <alignment horizontal="left" vertical="center"/>
      <protection/>
    </xf>
    <xf numFmtId="3" fontId="21" fillId="45" borderId="18" xfId="72" applyNumberFormat="1" applyFont="1" applyFill="1" applyBorder="1" applyAlignment="1">
      <alignment horizontal="center"/>
      <protection/>
    </xf>
    <xf numFmtId="4" fontId="0" fillId="45" borderId="19" xfId="72" applyNumberFormat="1" applyFont="1" applyFill="1" applyBorder="1" applyAlignment="1">
      <alignment horizontal="center"/>
      <protection/>
    </xf>
    <xf numFmtId="3" fontId="0" fillId="0" borderId="20" xfId="73" applyNumberFormat="1" applyFont="1" applyFill="1" applyBorder="1" applyAlignment="1" applyProtection="1">
      <alignment horizontal="center" vertical="center" wrapText="1"/>
      <protection/>
    </xf>
    <xf numFmtId="4" fontId="0" fillId="32" borderId="21" xfId="73" applyNumberFormat="1" applyFont="1" applyFill="1" applyBorder="1" applyAlignment="1">
      <alignment horizontal="center" vertical="center" wrapText="1"/>
      <protection/>
    </xf>
    <xf numFmtId="4" fontId="0" fillId="48" borderId="21" xfId="72" applyNumberFormat="1" applyFont="1" applyFill="1" applyBorder="1" applyAlignment="1">
      <alignment horizontal="center"/>
      <protection/>
    </xf>
    <xf numFmtId="4" fontId="0" fillId="41" borderId="21" xfId="72" applyNumberFormat="1" applyFont="1" applyFill="1" applyBorder="1" applyAlignment="1">
      <alignment horizontal="center"/>
      <protection/>
    </xf>
    <xf numFmtId="4" fontId="0" fillId="41" borderId="22" xfId="72" applyNumberFormat="1" applyFont="1" applyFill="1" applyBorder="1" applyAlignment="1">
      <alignment horizontal="center"/>
      <protection/>
    </xf>
    <xf numFmtId="4" fontId="0" fillId="20" borderId="23" xfId="72" applyNumberFormat="1" applyFont="1" applyFill="1" applyBorder="1" applyAlignment="1">
      <alignment horizontal="center"/>
      <protection/>
    </xf>
    <xf numFmtId="4" fontId="0" fillId="20" borderId="21" xfId="72" applyNumberFormat="1" applyFont="1" applyFill="1" applyBorder="1" applyAlignment="1">
      <alignment horizontal="center"/>
      <protection/>
    </xf>
    <xf numFmtId="4" fontId="0" fillId="20" borderId="22" xfId="72" applyNumberFormat="1" applyFont="1" applyFill="1" applyBorder="1" applyAlignment="1">
      <alignment horizontal="center"/>
      <protection/>
    </xf>
    <xf numFmtId="4" fontId="0" fillId="6" borderId="23" xfId="72" applyNumberFormat="1" applyFont="1" applyFill="1" applyBorder="1" applyAlignment="1">
      <alignment horizontal="center"/>
      <protection/>
    </xf>
    <xf numFmtId="4" fontId="0" fillId="6" borderId="21" xfId="72" applyNumberFormat="1" applyFont="1" applyFill="1" applyBorder="1" applyAlignment="1">
      <alignment horizontal="center"/>
      <protection/>
    </xf>
    <xf numFmtId="4" fontId="0" fillId="6" borderId="22" xfId="72" applyNumberFormat="1" applyFont="1" applyFill="1" applyBorder="1" applyAlignment="1">
      <alignment horizontal="center"/>
      <protection/>
    </xf>
    <xf numFmtId="4" fontId="0" fillId="12" borderId="23" xfId="72" applyNumberFormat="1" applyFont="1" applyFill="1" applyBorder="1" applyAlignment="1">
      <alignment horizontal="center"/>
      <protection/>
    </xf>
    <xf numFmtId="4" fontId="0" fillId="12" borderId="21" xfId="72" applyNumberFormat="1" applyFont="1" applyFill="1" applyBorder="1" applyAlignment="1">
      <alignment horizontal="center"/>
      <protection/>
    </xf>
    <xf numFmtId="3" fontId="30" fillId="49" borderId="20" xfId="72" applyNumberFormat="1" applyFont="1" applyFill="1" applyBorder="1" applyAlignment="1">
      <alignment horizontal="center"/>
      <protection/>
    </xf>
    <xf numFmtId="3" fontId="30" fillId="45" borderId="18" xfId="72" applyNumberFormat="1" applyFont="1" applyFill="1" applyBorder="1" applyAlignment="1">
      <alignment horizontal="center"/>
      <protection/>
    </xf>
    <xf numFmtId="4" fontId="34" fillId="12" borderId="24" xfId="72" applyNumberFormat="1" applyFont="1" applyFill="1" applyBorder="1" applyAlignment="1">
      <alignment horizontal="center" vertical="center" wrapText="1"/>
      <protection/>
    </xf>
    <xf numFmtId="4" fontId="35" fillId="12" borderId="25" xfId="72" applyNumberFormat="1" applyFont="1" applyFill="1" applyBorder="1" applyAlignment="1">
      <alignment horizontal="center" vertical="center" wrapText="1"/>
      <protection/>
    </xf>
    <xf numFmtId="4" fontId="35" fillId="12" borderId="26" xfId="72" applyNumberFormat="1" applyFont="1" applyFill="1" applyBorder="1" applyAlignment="1">
      <alignment horizontal="center" vertical="center" wrapText="1"/>
      <protection/>
    </xf>
    <xf numFmtId="0" fontId="28" fillId="38" borderId="27" xfId="0" applyFont="1" applyFill="1" applyBorder="1" applyAlignment="1">
      <alignment horizontal="left" vertical="center" wrapText="1"/>
    </xf>
    <xf numFmtId="0" fontId="27" fillId="38" borderId="12" xfId="0" applyFont="1" applyFill="1" applyBorder="1" applyAlignment="1">
      <alignment horizontal="left" wrapText="1"/>
    </xf>
    <xf numFmtId="0" fontId="28" fillId="38" borderId="27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wrapText="1"/>
    </xf>
    <xf numFmtId="3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3" applyNumberFormat="1" applyFont="1" applyFill="1" applyBorder="1" applyAlignment="1">
      <alignment horizontal="right" vertical="center" wrapText="1"/>
      <protection/>
    </xf>
    <xf numFmtId="4" fontId="0" fillId="32" borderId="10" xfId="73" applyNumberFormat="1" applyFont="1" applyFill="1" applyBorder="1" applyAlignment="1">
      <alignment horizontal="center" vertical="center" wrapText="1"/>
      <protection/>
    </xf>
    <xf numFmtId="3" fontId="30" fillId="49" borderId="10" xfId="72" applyNumberFormat="1" applyFont="1" applyFill="1" applyBorder="1" applyAlignment="1">
      <alignment horizontal="center"/>
      <protection/>
    </xf>
    <xf numFmtId="4" fontId="30" fillId="0" borderId="10" xfId="72" applyNumberFormat="1" applyFont="1" applyFill="1" applyBorder="1" applyAlignment="1">
      <alignment horizontal="right" vertical="center"/>
      <protection/>
    </xf>
    <xf numFmtId="4" fontId="0" fillId="48" borderId="10" xfId="72" applyNumberFormat="1" applyFont="1" applyFill="1" applyBorder="1" applyAlignment="1">
      <alignment horizontal="center"/>
      <protection/>
    </xf>
    <xf numFmtId="3" fontId="30" fillId="45" borderId="28" xfId="72" applyNumberFormat="1" applyFont="1" applyFill="1" applyBorder="1" applyAlignment="1">
      <alignment horizontal="center"/>
      <protection/>
    </xf>
    <xf numFmtId="4" fontId="31" fillId="45" borderId="0" xfId="72" applyNumberFormat="1" applyFont="1" applyFill="1" applyBorder="1" applyAlignment="1">
      <alignment horizontal="right" vertical="center"/>
      <protection/>
    </xf>
    <xf numFmtId="4" fontId="0" fillId="45" borderId="0" xfId="72" applyNumberFormat="1" applyFont="1" applyFill="1" applyBorder="1" applyAlignment="1">
      <alignment horizontal="center"/>
      <protection/>
    </xf>
    <xf numFmtId="3" fontId="0" fillId="49" borderId="20" xfId="72" applyNumberFormat="1" applyFont="1" applyFill="1" applyBorder="1" applyAlignment="1">
      <alignment horizontal="center"/>
      <protection/>
    </xf>
    <xf numFmtId="4" fontId="30" fillId="41" borderId="10" xfId="72" applyNumberFormat="1" applyFont="1" applyFill="1" applyBorder="1" applyAlignment="1">
      <alignment horizontal="center" vertical="center"/>
      <protection/>
    </xf>
    <xf numFmtId="43" fontId="30" fillId="41" borderId="10" xfId="61" applyFont="1" applyFill="1" applyBorder="1" applyAlignment="1">
      <alignment horizontal="right" vertical="center"/>
    </xf>
    <xf numFmtId="3" fontId="30" fillId="49" borderId="29" xfId="72" applyNumberFormat="1" applyFont="1" applyFill="1" applyBorder="1" applyAlignment="1">
      <alignment horizontal="center"/>
      <protection/>
    </xf>
    <xf numFmtId="4" fontId="30" fillId="41" borderId="11" xfId="72" applyNumberFormat="1" applyFont="1" applyFill="1" applyBorder="1" applyAlignment="1">
      <alignment horizontal="center" vertical="center"/>
      <protection/>
    </xf>
    <xf numFmtId="43" fontId="30" fillId="41" borderId="11" xfId="61" applyFont="1" applyFill="1" applyBorder="1" applyAlignment="1">
      <alignment horizontal="right" vertical="center"/>
    </xf>
    <xf numFmtId="43" fontId="31" fillId="45" borderId="0" xfId="61" applyFont="1" applyFill="1" applyBorder="1" applyAlignment="1">
      <alignment vertical="center"/>
    </xf>
    <xf numFmtId="3" fontId="30" fillId="49" borderId="30" xfId="72" applyNumberFormat="1" applyFont="1" applyFill="1" applyBorder="1" applyAlignment="1">
      <alignment horizontal="center"/>
      <protection/>
    </xf>
    <xf numFmtId="4" fontId="30" fillId="20" borderId="12" xfId="72" applyNumberFormat="1" applyFont="1" applyFill="1" applyBorder="1" applyAlignment="1">
      <alignment horizontal="center" vertical="center"/>
      <protection/>
    </xf>
    <xf numFmtId="43" fontId="30" fillId="20" borderId="12" xfId="61" applyFont="1" applyFill="1" applyBorder="1" applyAlignment="1">
      <alignment horizontal="right" vertical="center"/>
    </xf>
    <xf numFmtId="4" fontId="30" fillId="20" borderId="10" xfId="72" applyNumberFormat="1" applyFont="1" applyFill="1" applyBorder="1" applyAlignment="1">
      <alignment horizontal="center" vertical="center"/>
      <protection/>
    </xf>
    <xf numFmtId="43" fontId="30" fillId="20" borderId="10" xfId="61" applyFont="1" applyFill="1" applyBorder="1" applyAlignment="1">
      <alignment horizontal="right" vertical="center"/>
    </xf>
    <xf numFmtId="4" fontId="30" fillId="20" borderId="11" xfId="72" applyNumberFormat="1" applyFont="1" applyFill="1" applyBorder="1" applyAlignment="1">
      <alignment horizontal="center" vertical="center"/>
      <protection/>
    </xf>
    <xf numFmtId="43" fontId="30" fillId="20" borderId="11" xfId="61" applyFont="1" applyFill="1" applyBorder="1" applyAlignment="1">
      <alignment horizontal="right" vertical="center"/>
    </xf>
    <xf numFmtId="3" fontId="0" fillId="49" borderId="30" xfId="72" applyNumberFormat="1" applyFont="1" applyFill="1" applyBorder="1" applyAlignment="1">
      <alignment horizontal="center"/>
      <protection/>
    </xf>
    <xf numFmtId="4" fontId="30" fillId="6" borderId="12" xfId="72" applyNumberFormat="1" applyFont="1" applyFill="1" applyBorder="1" applyAlignment="1">
      <alignment horizontal="center" vertical="center"/>
      <protection/>
    </xf>
    <xf numFmtId="43" fontId="30" fillId="6" borderId="12" xfId="61" applyFont="1" applyFill="1" applyBorder="1" applyAlignment="1">
      <alignment horizontal="right" vertical="center"/>
    </xf>
    <xf numFmtId="4" fontId="30" fillId="6" borderId="10" xfId="72" applyNumberFormat="1" applyFont="1" applyFill="1" applyBorder="1" applyAlignment="1">
      <alignment horizontal="center" vertical="center"/>
      <protection/>
    </xf>
    <xf numFmtId="43" fontId="30" fillId="6" borderId="10" xfId="61" applyFont="1" applyFill="1" applyBorder="1" applyAlignment="1">
      <alignment horizontal="right" vertical="center"/>
    </xf>
    <xf numFmtId="4" fontId="30" fillId="6" borderId="11" xfId="72" applyNumberFormat="1" applyFont="1" applyFill="1" applyBorder="1" applyAlignment="1">
      <alignment horizontal="center" vertical="center"/>
      <protection/>
    </xf>
    <xf numFmtId="43" fontId="30" fillId="6" borderId="11" xfId="61" applyFont="1" applyFill="1" applyBorder="1" applyAlignment="1">
      <alignment horizontal="right" vertical="center"/>
    </xf>
    <xf numFmtId="4" fontId="30" fillId="12" borderId="12" xfId="72" applyNumberFormat="1" applyFont="1" applyFill="1" applyBorder="1" applyAlignment="1">
      <alignment horizontal="center" vertical="center"/>
      <protection/>
    </xf>
    <xf numFmtId="43" fontId="30" fillId="12" borderId="12" xfId="61" applyFont="1" applyFill="1" applyBorder="1" applyAlignment="1">
      <alignment horizontal="right" vertical="center"/>
    </xf>
    <xf numFmtId="4" fontId="30" fillId="12" borderId="10" xfId="72" applyNumberFormat="1" applyFont="1" applyFill="1" applyBorder="1" applyAlignment="1">
      <alignment horizontal="center" vertical="center"/>
      <protection/>
    </xf>
    <xf numFmtId="43" fontId="30" fillId="12" borderId="10" xfId="61" applyFont="1" applyFill="1" applyBorder="1" applyAlignment="1">
      <alignment horizontal="right" vertical="center"/>
    </xf>
    <xf numFmtId="3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 horizontal="left"/>
    </xf>
    <xf numFmtId="4" fontId="0" fillId="0" borderId="32" xfId="0" applyNumberFormat="1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0" fillId="0" borderId="32" xfId="0" applyNumberFormat="1" applyFont="1" applyBorder="1" applyAlignment="1">
      <alignment horizontal="right"/>
    </xf>
    <xf numFmtId="43" fontId="0" fillId="0" borderId="32" xfId="61" applyFont="1" applyBorder="1" applyAlignment="1">
      <alignment horizontal="right"/>
    </xf>
    <xf numFmtId="4" fontId="0" fillId="0" borderId="33" xfId="0" applyNumberFormat="1" applyFont="1" applyBorder="1" applyAlignment="1">
      <alignment horizontal="left"/>
    </xf>
    <xf numFmtId="4" fontId="41" fillId="38" borderId="18" xfId="73" applyNumberFormat="1" applyFont="1" applyFill="1" applyBorder="1" applyAlignment="1">
      <alignment horizontal="center" vertical="center"/>
      <protection/>
    </xf>
    <xf numFmtId="4" fontId="41" fillId="38" borderId="0" xfId="73" applyNumberFormat="1" applyFont="1" applyFill="1" applyBorder="1" applyAlignment="1">
      <alignment horizontal="center" vertical="center"/>
      <protection/>
    </xf>
    <xf numFmtId="4" fontId="41" fillId="38" borderId="19" xfId="73" applyNumberFormat="1" applyFont="1" applyFill="1" applyBorder="1" applyAlignment="1">
      <alignment horizontal="center" vertical="center"/>
      <protection/>
    </xf>
    <xf numFmtId="4" fontId="42" fillId="38" borderId="18" xfId="73" applyNumberFormat="1" applyFont="1" applyFill="1" applyBorder="1" applyAlignment="1">
      <alignment horizontal="center" vertical="center"/>
      <protection/>
    </xf>
    <xf numFmtId="4" fontId="42" fillId="38" borderId="0" xfId="73" applyNumberFormat="1" applyFont="1" applyFill="1" applyBorder="1" applyAlignment="1">
      <alignment horizontal="center" vertical="center"/>
      <protection/>
    </xf>
    <xf numFmtId="4" fontId="42" fillId="38" borderId="19" xfId="73" applyNumberFormat="1" applyFont="1" applyFill="1" applyBorder="1" applyAlignment="1">
      <alignment horizontal="center" vertical="center"/>
      <protection/>
    </xf>
    <xf numFmtId="4" fontId="42" fillId="38" borderId="14" xfId="73" applyNumberFormat="1" applyFont="1" applyFill="1" applyBorder="1" applyAlignment="1">
      <alignment horizontal="center" vertical="center"/>
      <protection/>
    </xf>
    <xf numFmtId="4" fontId="42" fillId="38" borderId="16" xfId="73" applyNumberFormat="1" applyFont="1" applyFill="1" applyBorder="1" applyAlignment="1">
      <alignment horizontal="center" vertical="center"/>
      <protection/>
    </xf>
    <xf numFmtId="4" fontId="42" fillId="38" borderId="17" xfId="73" applyNumberFormat="1" applyFont="1" applyFill="1" applyBorder="1" applyAlignment="1">
      <alignment horizontal="center" vertical="center"/>
      <protection/>
    </xf>
    <xf numFmtId="4" fontId="42" fillId="38" borderId="34" xfId="73" applyNumberFormat="1" applyFont="1" applyFill="1" applyBorder="1" applyAlignment="1">
      <alignment horizontal="center" vertical="center"/>
      <protection/>
    </xf>
    <xf numFmtId="4" fontId="42" fillId="38" borderId="35" xfId="73" applyNumberFormat="1" applyFont="1" applyFill="1" applyBorder="1" applyAlignment="1">
      <alignment horizontal="center" vertical="center"/>
      <protection/>
    </xf>
    <xf numFmtId="4" fontId="42" fillId="38" borderId="36" xfId="73" applyNumberFormat="1" applyFont="1" applyFill="1" applyBorder="1" applyAlignment="1">
      <alignment horizontal="center" vertical="center"/>
      <protection/>
    </xf>
    <xf numFmtId="4" fontId="42" fillId="38" borderId="28" xfId="73" applyNumberFormat="1" applyFont="1" applyFill="1" applyBorder="1" applyAlignment="1">
      <alignment horizontal="center" vertical="center"/>
      <protection/>
    </xf>
    <xf numFmtId="4" fontId="32" fillId="12" borderId="10" xfId="73" applyNumberFormat="1" applyFont="1" applyFill="1" applyBorder="1" applyAlignment="1">
      <alignment horizontal="center" vertical="center" wrapText="1"/>
      <protection/>
    </xf>
    <xf numFmtId="4" fontId="35" fillId="12" borderId="10" xfId="72" applyNumberFormat="1" applyFont="1" applyFill="1" applyBorder="1" applyAlignment="1">
      <alignment horizontal="center" vertical="center" wrapText="1"/>
      <protection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1_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5"/>
  <sheetViews>
    <sheetView tabSelected="1" view="pageBreakPreview" zoomScaleNormal="90" zoomScaleSheetLayoutView="100" zoomScalePageLayoutView="0" workbookViewId="0" topLeftCell="A1">
      <selection activeCell="A2" sqref="A2:Q3"/>
    </sheetView>
  </sheetViews>
  <sheetFormatPr defaultColWidth="9.140625" defaultRowHeight="12.75"/>
  <cols>
    <col min="1" max="1" width="6.7109375" style="41" customWidth="1"/>
    <col min="2" max="3" width="9.140625" style="39" customWidth="1"/>
    <col min="4" max="4" width="12.421875" style="39" customWidth="1"/>
    <col min="5" max="5" width="11.140625" style="3" customWidth="1"/>
    <col min="6" max="6" width="9.140625" style="3" customWidth="1"/>
    <col min="7" max="7" width="12.57421875" style="39" customWidth="1"/>
    <col min="8" max="8" width="26.57421875" style="2" customWidth="1"/>
    <col min="9" max="9" width="10.28125" style="2" customWidth="1"/>
    <col min="10" max="11" width="9.140625" style="3" customWidth="1"/>
    <col min="12" max="12" width="9.57421875" style="66" bestFit="1" customWidth="1"/>
    <col min="13" max="13" width="11.00390625" style="3" customWidth="1"/>
    <col min="14" max="14" width="17.140625" style="88" customWidth="1"/>
    <col min="15" max="15" width="15.8515625" style="88" customWidth="1"/>
    <col min="16" max="16" width="19.28125" style="88" customWidth="1"/>
    <col min="17" max="17" width="20.7109375" style="3" customWidth="1"/>
    <col min="18" max="16384" width="9.140625" style="3" customWidth="1"/>
  </cols>
  <sheetData>
    <row r="1" spans="1:17" s="89" customFormat="1" ht="33.75" customHeight="1">
      <c r="A1" s="90"/>
      <c r="B1" s="91" t="s">
        <v>456</v>
      </c>
      <c r="C1" s="92"/>
      <c r="D1" s="92"/>
      <c r="E1" s="92"/>
      <c r="F1" s="92"/>
      <c r="G1" s="92"/>
      <c r="H1" s="92"/>
      <c r="I1" s="92"/>
      <c r="J1" s="92"/>
      <c r="K1" s="92"/>
      <c r="L1" s="93"/>
      <c r="M1" s="92"/>
      <c r="N1" s="94"/>
      <c r="O1" s="95" t="s">
        <v>499</v>
      </c>
      <c r="P1" s="95">
        <f>P235</f>
        <v>2903368.1772727277</v>
      </c>
      <c r="Q1" s="96" t="s">
        <v>315</v>
      </c>
    </row>
    <row r="2" spans="1:17" ht="12.75" customHeight="1">
      <c r="A2" s="175" t="s">
        <v>500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22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23.25" customHeight="1">
      <c r="A4" s="114" t="s">
        <v>530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1:17" ht="3" customHeight="1">
      <c r="A5" s="97"/>
      <c r="B5" s="4"/>
      <c r="C5" s="4"/>
      <c r="D5" s="4"/>
      <c r="E5" s="5"/>
      <c r="F5" s="5"/>
      <c r="G5" s="4"/>
      <c r="H5" s="6"/>
      <c r="I5" s="6"/>
      <c r="J5" s="5"/>
      <c r="K5" s="5"/>
      <c r="L5" s="55"/>
      <c r="M5" s="7"/>
      <c r="N5" s="83"/>
      <c r="O5" s="83"/>
      <c r="P5" s="83"/>
      <c r="Q5" s="98"/>
    </row>
    <row r="6" spans="1:17" ht="15">
      <c r="A6" s="162" t="s">
        <v>453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</row>
    <row r="7" spans="1:17" ht="15">
      <c r="A7" s="162" t="s">
        <v>17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</row>
    <row r="8" spans="1:17" ht="76.5" customHeight="1">
      <c r="A8" s="99" t="s">
        <v>1</v>
      </c>
      <c r="B8" s="9" t="s">
        <v>2</v>
      </c>
      <c r="C8" s="9" t="s">
        <v>3</v>
      </c>
      <c r="D8" s="10" t="s">
        <v>4</v>
      </c>
      <c r="E8" s="8" t="s">
        <v>5</v>
      </c>
      <c r="F8" s="8" t="s">
        <v>6</v>
      </c>
      <c r="G8" s="10" t="s">
        <v>7</v>
      </c>
      <c r="H8" s="11" t="s">
        <v>8</v>
      </c>
      <c r="I8" s="11" t="s">
        <v>9</v>
      </c>
      <c r="J8" s="8" t="s">
        <v>10</v>
      </c>
      <c r="K8" s="8" t="s">
        <v>11</v>
      </c>
      <c r="L8" s="56" t="s">
        <v>12</v>
      </c>
      <c r="M8" s="12" t="s">
        <v>13</v>
      </c>
      <c r="N8" s="84" t="s">
        <v>494</v>
      </c>
      <c r="O8" s="84" t="s">
        <v>495</v>
      </c>
      <c r="P8" s="84" t="s">
        <v>496</v>
      </c>
      <c r="Q8" s="100" t="s">
        <v>14</v>
      </c>
    </row>
    <row r="9" spans="1:17" ht="15.75" customHeight="1">
      <c r="A9" s="112">
        <v>1</v>
      </c>
      <c r="B9" s="13" t="s">
        <v>44</v>
      </c>
      <c r="C9" s="13" t="s">
        <v>303</v>
      </c>
      <c r="D9" s="13" t="s">
        <v>304</v>
      </c>
      <c r="E9" s="14" t="s">
        <v>45</v>
      </c>
      <c r="F9" s="14" t="s">
        <v>38</v>
      </c>
      <c r="G9" s="13" t="s">
        <v>39</v>
      </c>
      <c r="H9" s="15" t="s">
        <v>46</v>
      </c>
      <c r="I9" s="15" t="s">
        <v>370</v>
      </c>
      <c r="J9" s="14" t="s">
        <v>41</v>
      </c>
      <c r="K9" s="14" t="s">
        <v>41</v>
      </c>
      <c r="L9" s="57">
        <v>16</v>
      </c>
      <c r="M9" s="67" t="s">
        <v>47</v>
      </c>
      <c r="N9" s="85">
        <v>38892</v>
      </c>
      <c r="O9" s="85">
        <f>2*0</f>
        <v>0</v>
      </c>
      <c r="P9" s="85">
        <f>N9+O9</f>
        <v>38892</v>
      </c>
      <c r="Q9" s="101" t="s">
        <v>42</v>
      </c>
    </row>
    <row r="10" spans="1:17" ht="15.75" customHeight="1">
      <c r="A10" s="112">
        <v>2</v>
      </c>
      <c r="B10" s="13" t="s">
        <v>44</v>
      </c>
      <c r="C10" s="13" t="s">
        <v>48</v>
      </c>
      <c r="D10" s="13" t="s">
        <v>49</v>
      </c>
      <c r="E10" s="14" t="s">
        <v>50</v>
      </c>
      <c r="F10" s="14" t="s">
        <v>38</v>
      </c>
      <c r="G10" s="13" t="s">
        <v>39</v>
      </c>
      <c r="H10" s="15" t="s">
        <v>51</v>
      </c>
      <c r="I10" s="15" t="s">
        <v>371</v>
      </c>
      <c r="J10" s="14" t="s">
        <v>41</v>
      </c>
      <c r="K10" s="14" t="s">
        <v>41</v>
      </c>
      <c r="L10" s="57">
        <v>16</v>
      </c>
      <c r="M10" s="67" t="s">
        <v>47</v>
      </c>
      <c r="N10" s="85">
        <v>1800</v>
      </c>
      <c r="O10" s="85">
        <v>0</v>
      </c>
      <c r="P10" s="85">
        <f>N10+O10</f>
        <v>1800</v>
      </c>
      <c r="Q10" s="101" t="s">
        <v>42</v>
      </c>
    </row>
    <row r="11" spans="1:17" ht="15.75" customHeight="1">
      <c r="A11" s="112">
        <v>3</v>
      </c>
      <c r="B11" s="13" t="s">
        <v>44</v>
      </c>
      <c r="C11" s="13" t="s">
        <v>52</v>
      </c>
      <c r="D11" s="13" t="s">
        <v>240</v>
      </c>
      <c r="E11" s="14" t="s">
        <v>53</v>
      </c>
      <c r="F11" s="14" t="s">
        <v>38</v>
      </c>
      <c r="G11" s="13" t="s">
        <v>305</v>
      </c>
      <c r="H11" s="15" t="s">
        <v>56</v>
      </c>
      <c r="I11" s="15" t="s">
        <v>372</v>
      </c>
      <c r="J11" s="14" t="s">
        <v>41</v>
      </c>
      <c r="K11" s="14" t="s">
        <v>41</v>
      </c>
      <c r="L11" s="57">
        <v>6</v>
      </c>
      <c r="M11" s="67" t="s">
        <v>47</v>
      </c>
      <c r="N11" s="85">
        <v>8260</v>
      </c>
      <c r="O11" s="85">
        <v>2911</v>
      </c>
      <c r="P11" s="85">
        <f>N11+O11</f>
        <v>11171</v>
      </c>
      <c r="Q11" s="101" t="s">
        <v>42</v>
      </c>
    </row>
    <row r="12" spans="1:17" ht="15.75" customHeight="1">
      <c r="A12" s="112">
        <v>4</v>
      </c>
      <c r="B12" s="13" t="s">
        <v>44</v>
      </c>
      <c r="C12" s="13" t="s">
        <v>57</v>
      </c>
      <c r="D12" s="13" t="s">
        <v>86</v>
      </c>
      <c r="E12" s="14" t="s">
        <v>58</v>
      </c>
      <c r="F12" s="14" t="s">
        <v>38</v>
      </c>
      <c r="G12" s="13" t="s">
        <v>39</v>
      </c>
      <c r="H12" s="15" t="s">
        <v>59</v>
      </c>
      <c r="I12" s="15" t="s">
        <v>60</v>
      </c>
      <c r="J12" s="14" t="s">
        <v>61</v>
      </c>
      <c r="K12" s="14" t="s">
        <v>61</v>
      </c>
      <c r="L12" s="57">
        <v>63</v>
      </c>
      <c r="M12" s="67" t="s">
        <v>47</v>
      </c>
      <c r="N12" s="85">
        <v>75954</v>
      </c>
      <c r="O12" s="85">
        <v>0</v>
      </c>
      <c r="P12" s="85">
        <f>N12+O12</f>
        <v>75954</v>
      </c>
      <c r="Q12" s="101" t="s">
        <v>42</v>
      </c>
    </row>
    <row r="13" spans="1:17" ht="15.75" customHeight="1">
      <c r="A13" s="113"/>
      <c r="B13" s="4"/>
      <c r="C13" s="4"/>
      <c r="D13" s="4"/>
      <c r="E13" s="5"/>
      <c r="F13" s="5"/>
      <c r="G13" s="4"/>
      <c r="H13" s="6"/>
      <c r="I13" s="6"/>
      <c r="J13" s="5"/>
      <c r="K13" s="5"/>
      <c r="L13" s="68">
        <f>SUM(L9:L12)</f>
        <v>101</v>
      </c>
      <c r="M13" s="69" t="s">
        <v>15</v>
      </c>
      <c r="N13" s="86">
        <f>SUM(N9:N12)</f>
        <v>124906</v>
      </c>
      <c r="O13" s="86">
        <f>SUM(O9:O12)</f>
        <v>2911</v>
      </c>
      <c r="P13" s="86">
        <f>SUM(P9:P12)</f>
        <v>127817</v>
      </c>
      <c r="Q13" s="98"/>
    </row>
    <row r="14" spans="1:17" ht="15.75">
      <c r="A14" s="165" t="s">
        <v>452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</row>
    <row r="15" spans="1:17" ht="15.75">
      <c r="A15" s="165" t="s">
        <v>17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ht="89.25">
      <c r="A16" s="99" t="s">
        <v>1</v>
      </c>
      <c r="B16" s="9" t="s">
        <v>2</v>
      </c>
      <c r="C16" s="9" t="s">
        <v>3</v>
      </c>
      <c r="D16" s="10" t="s">
        <v>4</v>
      </c>
      <c r="E16" s="8" t="s">
        <v>5</v>
      </c>
      <c r="F16" s="8" t="s">
        <v>6</v>
      </c>
      <c r="G16" s="10" t="s">
        <v>7</v>
      </c>
      <c r="H16" s="11" t="s">
        <v>8</v>
      </c>
      <c r="I16" s="11" t="s">
        <v>9</v>
      </c>
      <c r="J16" s="8" t="s">
        <v>10</v>
      </c>
      <c r="K16" s="8" t="s">
        <v>11</v>
      </c>
      <c r="L16" s="56" t="s">
        <v>12</v>
      </c>
      <c r="M16" s="12" t="s">
        <v>13</v>
      </c>
      <c r="N16" s="84" t="s">
        <v>494</v>
      </c>
      <c r="O16" s="84" t="s">
        <v>495</v>
      </c>
      <c r="P16" s="84" t="s">
        <v>496</v>
      </c>
      <c r="Q16" s="100" t="s">
        <v>14</v>
      </c>
    </row>
    <row r="17" spans="1:17" ht="15.75" customHeight="1">
      <c r="A17" s="112">
        <v>1</v>
      </c>
      <c r="B17" s="13" t="s">
        <v>288</v>
      </c>
      <c r="C17" s="13" t="s">
        <v>62</v>
      </c>
      <c r="D17" s="13" t="s">
        <v>49</v>
      </c>
      <c r="E17" s="14" t="s">
        <v>58</v>
      </c>
      <c r="F17" s="14" t="s">
        <v>38</v>
      </c>
      <c r="G17" s="13" t="s">
        <v>39</v>
      </c>
      <c r="H17" s="15" t="s">
        <v>295</v>
      </c>
      <c r="I17" s="15" t="s">
        <v>296</v>
      </c>
      <c r="J17" s="14" t="s">
        <v>40</v>
      </c>
      <c r="K17" s="14" t="s">
        <v>40</v>
      </c>
      <c r="L17" s="57">
        <v>6</v>
      </c>
      <c r="M17" s="67" t="s">
        <v>47</v>
      </c>
      <c r="N17" s="85">
        <v>3573.45</v>
      </c>
      <c r="O17" s="85">
        <v>3287.46</v>
      </c>
      <c r="P17" s="85">
        <f>N17+O17</f>
        <v>6860.91</v>
      </c>
      <c r="Q17" s="101" t="s">
        <v>42</v>
      </c>
    </row>
    <row r="18" spans="1:17" ht="15.75" customHeight="1">
      <c r="A18" s="130">
        <v>2</v>
      </c>
      <c r="B18" s="13" t="s">
        <v>286</v>
      </c>
      <c r="C18" s="13" t="s">
        <v>62</v>
      </c>
      <c r="D18" s="13" t="s">
        <v>287</v>
      </c>
      <c r="E18" s="14" t="s">
        <v>124</v>
      </c>
      <c r="F18" s="14" t="s">
        <v>63</v>
      </c>
      <c r="G18" s="13" t="s">
        <v>285</v>
      </c>
      <c r="H18" s="15" t="s">
        <v>294</v>
      </c>
      <c r="I18" s="15" t="s">
        <v>355</v>
      </c>
      <c r="J18" s="14" t="s">
        <v>40</v>
      </c>
      <c r="K18" s="14" t="s">
        <v>40</v>
      </c>
      <c r="L18" s="57">
        <v>6</v>
      </c>
      <c r="M18" s="67" t="s">
        <v>47</v>
      </c>
      <c r="N18" s="85">
        <v>87</v>
      </c>
      <c r="O18" s="85">
        <v>0</v>
      </c>
      <c r="P18" s="85">
        <f>N18+O18</f>
        <v>87</v>
      </c>
      <c r="Q18" s="101" t="s">
        <v>42</v>
      </c>
    </row>
    <row r="19" spans="1:17" ht="15.75" customHeight="1">
      <c r="A19" s="112">
        <v>3</v>
      </c>
      <c r="B19" s="13" t="s">
        <v>289</v>
      </c>
      <c r="C19" s="13" t="s">
        <v>62</v>
      </c>
      <c r="D19" s="13" t="s">
        <v>65</v>
      </c>
      <c r="E19" s="14" t="s">
        <v>66</v>
      </c>
      <c r="F19" s="14" t="s">
        <v>67</v>
      </c>
      <c r="G19" s="13" t="s">
        <v>68</v>
      </c>
      <c r="H19" s="15" t="s">
        <v>299</v>
      </c>
      <c r="I19" s="15" t="s">
        <v>300</v>
      </c>
      <c r="J19" s="14" t="s">
        <v>99</v>
      </c>
      <c r="K19" s="14" t="s">
        <v>99</v>
      </c>
      <c r="L19" s="57">
        <v>6</v>
      </c>
      <c r="M19" s="67" t="s">
        <v>47</v>
      </c>
      <c r="N19" s="85">
        <v>11250</v>
      </c>
      <c r="O19" s="85">
        <v>11783</v>
      </c>
      <c r="P19" s="85">
        <f>N19+O19</f>
        <v>23033</v>
      </c>
      <c r="Q19" s="101" t="s">
        <v>42</v>
      </c>
    </row>
    <row r="20" spans="1:17" ht="15.75" customHeight="1">
      <c r="A20" s="112">
        <v>4</v>
      </c>
      <c r="B20" s="13" t="s">
        <v>290</v>
      </c>
      <c r="C20" s="13" t="s">
        <v>62</v>
      </c>
      <c r="D20" s="13" t="s">
        <v>291</v>
      </c>
      <c r="E20" s="14" t="s">
        <v>100</v>
      </c>
      <c r="F20" s="14" t="s">
        <v>54</v>
      </c>
      <c r="G20" s="13" t="s">
        <v>39</v>
      </c>
      <c r="H20" s="15" t="s">
        <v>301</v>
      </c>
      <c r="I20" s="15" t="s">
        <v>302</v>
      </c>
      <c r="J20" s="14" t="s">
        <v>40</v>
      </c>
      <c r="K20" s="14" t="s">
        <v>40</v>
      </c>
      <c r="L20" s="57">
        <v>6</v>
      </c>
      <c r="M20" s="67" t="s">
        <v>47</v>
      </c>
      <c r="N20" s="85">
        <v>1214.7</v>
      </c>
      <c r="O20" s="85">
        <v>0</v>
      </c>
      <c r="P20" s="85">
        <f>N20+O20</f>
        <v>1214.7</v>
      </c>
      <c r="Q20" s="101" t="s">
        <v>42</v>
      </c>
    </row>
    <row r="21" spans="1:17" ht="15.75" customHeight="1">
      <c r="A21" s="112">
        <v>5</v>
      </c>
      <c r="B21" s="13" t="s">
        <v>292</v>
      </c>
      <c r="C21" s="13" t="s">
        <v>62</v>
      </c>
      <c r="D21" s="13" t="s">
        <v>283</v>
      </c>
      <c r="E21" s="14" t="s">
        <v>293</v>
      </c>
      <c r="F21" s="14" t="s">
        <v>85</v>
      </c>
      <c r="G21" s="13" t="s">
        <v>39</v>
      </c>
      <c r="H21" s="15" t="s">
        <v>297</v>
      </c>
      <c r="I21" s="15" t="s">
        <v>298</v>
      </c>
      <c r="J21" s="14" t="s">
        <v>40</v>
      </c>
      <c r="K21" s="14" t="s">
        <v>40</v>
      </c>
      <c r="L21" s="57">
        <v>6</v>
      </c>
      <c r="M21" s="67" t="s">
        <v>47</v>
      </c>
      <c r="N21" s="85">
        <v>8433.2</v>
      </c>
      <c r="O21" s="85">
        <v>0</v>
      </c>
      <c r="P21" s="85">
        <f>N21+O21</f>
        <v>8433.2</v>
      </c>
      <c r="Q21" s="101" t="s">
        <v>42</v>
      </c>
    </row>
    <row r="22" spans="1:17" ht="12.75">
      <c r="A22" s="113"/>
      <c r="B22" s="4"/>
      <c r="C22" s="4"/>
      <c r="D22" s="4"/>
      <c r="E22" s="5"/>
      <c r="F22" s="5"/>
      <c r="G22" s="4"/>
      <c r="H22" s="6"/>
      <c r="I22" s="6"/>
      <c r="J22" s="5"/>
      <c r="K22" s="5"/>
      <c r="L22" s="68">
        <f>SUM(L17:L21)</f>
        <v>30</v>
      </c>
      <c r="M22" s="69" t="s">
        <v>15</v>
      </c>
      <c r="N22" s="86">
        <f>SUM(N17:N21)</f>
        <v>24558.350000000002</v>
      </c>
      <c r="O22" s="86">
        <f>SUM(O17:O21)</f>
        <v>15070.46</v>
      </c>
      <c r="P22" s="86">
        <f>SUM(P17:P21)</f>
        <v>39628.81</v>
      </c>
      <c r="Q22" s="98"/>
    </row>
    <row r="23" spans="1:17" ht="15">
      <c r="A23" s="162" t="s">
        <v>451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</row>
    <row r="24" spans="1:17" ht="15">
      <c r="A24" s="162" t="s">
        <v>18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4"/>
    </row>
    <row r="25" spans="1:17" ht="89.25">
      <c r="A25" s="99" t="s">
        <v>1</v>
      </c>
      <c r="B25" s="9" t="s">
        <v>2</v>
      </c>
      <c r="C25" s="9" t="s">
        <v>3</v>
      </c>
      <c r="D25" s="10" t="s">
        <v>4</v>
      </c>
      <c r="E25" s="8" t="s">
        <v>5</v>
      </c>
      <c r="F25" s="8" t="s">
        <v>6</v>
      </c>
      <c r="G25" s="10" t="s">
        <v>7</v>
      </c>
      <c r="H25" s="11" t="s">
        <v>8</v>
      </c>
      <c r="I25" s="11" t="s">
        <v>9</v>
      </c>
      <c r="J25" s="8" t="s">
        <v>10</v>
      </c>
      <c r="K25" s="8" t="s">
        <v>11</v>
      </c>
      <c r="L25" s="56" t="s">
        <v>12</v>
      </c>
      <c r="M25" s="12" t="s">
        <v>13</v>
      </c>
      <c r="N25" s="84" t="s">
        <v>494</v>
      </c>
      <c r="O25" s="84" t="s">
        <v>495</v>
      </c>
      <c r="P25" s="84" t="s">
        <v>496</v>
      </c>
      <c r="Q25" s="100" t="s">
        <v>14</v>
      </c>
    </row>
    <row r="26" spans="1:17" ht="12.75">
      <c r="A26" s="112">
        <v>1</v>
      </c>
      <c r="B26" s="13" t="s">
        <v>69</v>
      </c>
      <c r="C26" s="13" t="s">
        <v>70</v>
      </c>
      <c r="D26" s="13" t="s">
        <v>241</v>
      </c>
      <c r="E26" s="14" t="s">
        <v>71</v>
      </c>
      <c r="F26" s="14" t="s">
        <v>38</v>
      </c>
      <c r="G26" s="13" t="s">
        <v>39</v>
      </c>
      <c r="H26" s="15" t="s">
        <v>72</v>
      </c>
      <c r="I26" s="15" t="s">
        <v>344</v>
      </c>
      <c r="J26" s="14" t="s">
        <v>61</v>
      </c>
      <c r="K26" s="14" t="s">
        <v>61</v>
      </c>
      <c r="L26" s="57">
        <v>65</v>
      </c>
      <c r="M26" s="67" t="s">
        <v>47</v>
      </c>
      <c r="N26" s="85">
        <v>111174</v>
      </c>
      <c r="O26" s="85">
        <v>0</v>
      </c>
      <c r="P26" s="85">
        <f>N26+O26</f>
        <v>111174</v>
      </c>
      <c r="Q26" s="101" t="s">
        <v>42</v>
      </c>
    </row>
    <row r="27" spans="1:17" ht="12.75">
      <c r="A27" s="113"/>
      <c r="B27" s="4"/>
      <c r="C27" s="4"/>
      <c r="D27" s="4"/>
      <c r="E27" s="5"/>
      <c r="F27" s="5"/>
      <c r="G27" s="4"/>
      <c r="H27" s="6"/>
      <c r="I27" s="6"/>
      <c r="J27" s="5"/>
      <c r="K27" s="5"/>
      <c r="L27" s="68">
        <f>L26</f>
        <v>65</v>
      </c>
      <c r="M27" s="69" t="s">
        <v>15</v>
      </c>
      <c r="N27" s="86">
        <f>N26</f>
        <v>111174</v>
      </c>
      <c r="O27" s="86">
        <f>O26</f>
        <v>0</v>
      </c>
      <c r="P27" s="86">
        <f>P26</f>
        <v>111174</v>
      </c>
      <c r="Q27" s="98"/>
    </row>
    <row r="28" spans="1:17" ht="15.75">
      <c r="A28" s="165" t="s">
        <v>454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7"/>
    </row>
    <row r="29" spans="1:17" ht="15.75">
      <c r="A29" s="165" t="s">
        <v>19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7"/>
    </row>
    <row r="30" spans="1:17" ht="89.25">
      <c r="A30" s="99" t="s">
        <v>1</v>
      </c>
      <c r="B30" s="9" t="s">
        <v>2</v>
      </c>
      <c r="C30" s="9" t="s">
        <v>3</v>
      </c>
      <c r="D30" s="10" t="s">
        <v>4</v>
      </c>
      <c r="E30" s="8" t="s">
        <v>5</v>
      </c>
      <c r="F30" s="8" t="s">
        <v>6</v>
      </c>
      <c r="G30" s="10" t="s">
        <v>7</v>
      </c>
      <c r="H30" s="11" t="s">
        <v>8</v>
      </c>
      <c r="I30" s="11" t="s">
        <v>9</v>
      </c>
      <c r="J30" s="8" t="s">
        <v>10</v>
      </c>
      <c r="K30" s="8" t="s">
        <v>11</v>
      </c>
      <c r="L30" s="56" t="s">
        <v>12</v>
      </c>
      <c r="M30" s="12" t="s">
        <v>13</v>
      </c>
      <c r="N30" s="84" t="s">
        <v>494</v>
      </c>
      <c r="O30" s="84" t="s">
        <v>495</v>
      </c>
      <c r="P30" s="84" t="s">
        <v>496</v>
      </c>
      <c r="Q30" s="100" t="s">
        <v>14</v>
      </c>
    </row>
    <row r="31" spans="1:17" ht="15.75" customHeight="1">
      <c r="A31" s="112">
        <v>1</v>
      </c>
      <c r="B31" s="13" t="s">
        <v>73</v>
      </c>
      <c r="C31" s="13" t="s">
        <v>74</v>
      </c>
      <c r="D31" s="13" t="s">
        <v>219</v>
      </c>
      <c r="E31" s="14" t="s">
        <v>75</v>
      </c>
      <c r="F31" s="14" t="s">
        <v>38</v>
      </c>
      <c r="G31" s="13" t="s">
        <v>39</v>
      </c>
      <c r="H31" s="15" t="s">
        <v>76</v>
      </c>
      <c r="I31" s="15" t="s">
        <v>77</v>
      </c>
      <c r="J31" s="14" t="s">
        <v>61</v>
      </c>
      <c r="K31" s="14" t="s">
        <v>61</v>
      </c>
      <c r="L31" s="57">
        <v>100</v>
      </c>
      <c r="M31" s="67" t="s">
        <v>47</v>
      </c>
      <c r="N31" s="85">
        <v>101154</v>
      </c>
      <c r="O31" s="85">
        <v>0</v>
      </c>
      <c r="P31" s="85">
        <f>N31+O31</f>
        <v>101154</v>
      </c>
      <c r="Q31" s="101" t="s">
        <v>42</v>
      </c>
    </row>
    <row r="32" spans="1:17" ht="15.75" customHeight="1">
      <c r="A32" s="113"/>
      <c r="B32" s="4"/>
      <c r="C32" s="4"/>
      <c r="D32" s="4"/>
      <c r="E32" s="5"/>
      <c r="F32" s="5"/>
      <c r="G32" s="4"/>
      <c r="H32" s="6"/>
      <c r="I32" s="6"/>
      <c r="J32" s="5"/>
      <c r="K32" s="5"/>
      <c r="L32" s="68">
        <f>L31</f>
        <v>100</v>
      </c>
      <c r="M32" s="69" t="s">
        <v>15</v>
      </c>
      <c r="N32" s="86">
        <f>N31</f>
        <v>101154</v>
      </c>
      <c r="O32" s="86">
        <f>O31</f>
        <v>0</v>
      </c>
      <c r="P32" s="86">
        <f>P31</f>
        <v>101154</v>
      </c>
      <c r="Q32" s="98"/>
    </row>
    <row r="33" spans="1:17" ht="15.75">
      <c r="A33" s="165" t="s">
        <v>507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7"/>
    </row>
    <row r="34" spans="1:17" ht="15.75">
      <c r="A34" s="165" t="s">
        <v>16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</row>
    <row r="35" spans="1:17" ht="89.25">
      <c r="A35" s="99" t="s">
        <v>1</v>
      </c>
      <c r="B35" s="9" t="s">
        <v>2</v>
      </c>
      <c r="C35" s="9" t="s">
        <v>3</v>
      </c>
      <c r="D35" s="10" t="s">
        <v>4</v>
      </c>
      <c r="E35" s="8" t="s">
        <v>5</v>
      </c>
      <c r="F35" s="8" t="s">
        <v>6</v>
      </c>
      <c r="G35" s="10" t="s">
        <v>7</v>
      </c>
      <c r="H35" s="11" t="s">
        <v>8</v>
      </c>
      <c r="I35" s="11" t="s">
        <v>9</v>
      </c>
      <c r="J35" s="8" t="s">
        <v>10</v>
      </c>
      <c r="K35" s="8" t="s">
        <v>11</v>
      </c>
      <c r="L35" s="56" t="s">
        <v>12</v>
      </c>
      <c r="M35" s="12" t="s">
        <v>13</v>
      </c>
      <c r="N35" s="84" t="s">
        <v>494</v>
      </c>
      <c r="O35" s="84" t="s">
        <v>495</v>
      </c>
      <c r="P35" s="84" t="s">
        <v>496</v>
      </c>
      <c r="Q35" s="100" t="s">
        <v>14</v>
      </c>
    </row>
    <row r="36" spans="1:17" ht="15.75" customHeight="1">
      <c r="A36" s="112">
        <v>1</v>
      </c>
      <c r="B36" s="16" t="s">
        <v>81</v>
      </c>
      <c r="C36" s="16" t="s">
        <v>0</v>
      </c>
      <c r="D36" s="16" t="s">
        <v>86</v>
      </c>
      <c r="E36" s="17" t="s">
        <v>87</v>
      </c>
      <c r="F36" s="17" t="s">
        <v>38</v>
      </c>
      <c r="G36" s="16" t="s">
        <v>39</v>
      </c>
      <c r="H36" s="18" t="s">
        <v>387</v>
      </c>
      <c r="I36" s="18" t="s">
        <v>388</v>
      </c>
      <c r="J36" s="17" t="s">
        <v>41</v>
      </c>
      <c r="K36" s="17" t="s">
        <v>41</v>
      </c>
      <c r="L36" s="58">
        <v>6</v>
      </c>
      <c r="M36" s="131" t="s">
        <v>47</v>
      </c>
      <c r="N36" s="132">
        <v>7151</v>
      </c>
      <c r="O36" s="132">
        <v>0</v>
      </c>
      <c r="P36" s="132">
        <f aca="true" t="shared" si="0" ref="P36:P79">N36+O36</f>
        <v>7151</v>
      </c>
      <c r="Q36" s="102" t="s">
        <v>42</v>
      </c>
    </row>
    <row r="37" spans="1:17" ht="15.75" customHeight="1" thickBot="1">
      <c r="A37" s="133">
        <v>2</v>
      </c>
      <c r="B37" s="19" t="s">
        <v>81</v>
      </c>
      <c r="C37" s="19" t="s">
        <v>0</v>
      </c>
      <c r="D37" s="19" t="s">
        <v>255</v>
      </c>
      <c r="E37" s="20" t="s">
        <v>101</v>
      </c>
      <c r="F37" s="20" t="s">
        <v>38</v>
      </c>
      <c r="G37" s="19" t="s">
        <v>39</v>
      </c>
      <c r="H37" s="21" t="s">
        <v>389</v>
      </c>
      <c r="I37" s="21" t="s">
        <v>390</v>
      </c>
      <c r="J37" s="20" t="s">
        <v>61</v>
      </c>
      <c r="K37" s="20" t="s">
        <v>61</v>
      </c>
      <c r="L37" s="59">
        <v>65</v>
      </c>
      <c r="M37" s="134" t="s">
        <v>47</v>
      </c>
      <c r="N37" s="135">
        <v>175682.91</v>
      </c>
      <c r="O37" s="135">
        <v>0</v>
      </c>
      <c r="P37" s="135">
        <f t="shared" si="0"/>
        <v>175682.91</v>
      </c>
      <c r="Q37" s="103" t="s">
        <v>42</v>
      </c>
    </row>
    <row r="38" spans="1:17" ht="15.75" customHeight="1">
      <c r="A38" s="113"/>
      <c r="B38" s="4"/>
      <c r="C38" s="4"/>
      <c r="D38" s="4"/>
      <c r="E38" s="5"/>
      <c r="F38" s="5"/>
      <c r="G38" s="4"/>
      <c r="H38" s="6"/>
      <c r="I38" s="6"/>
      <c r="J38" s="5"/>
      <c r="K38" s="5"/>
      <c r="L38" s="68">
        <f>L36+L37</f>
        <v>71</v>
      </c>
      <c r="M38" s="69" t="s">
        <v>15</v>
      </c>
      <c r="N38" s="136">
        <f>N36+N37</f>
        <v>182833.91</v>
      </c>
      <c r="O38" s="86">
        <f>O36+O37</f>
        <v>0</v>
      </c>
      <c r="P38" s="86">
        <f>P36+P37</f>
        <v>182833.91</v>
      </c>
      <c r="Q38" s="98"/>
    </row>
    <row r="39" spans="1:17" ht="15.75">
      <c r="A39" s="165" t="s">
        <v>455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7"/>
    </row>
    <row r="40" spans="1:17" ht="15.75">
      <c r="A40" s="165" t="s">
        <v>16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7"/>
    </row>
    <row r="41" spans="1:17" ht="89.25">
      <c r="A41" s="99" t="s">
        <v>1</v>
      </c>
      <c r="B41" s="9" t="s">
        <v>2</v>
      </c>
      <c r="C41" s="9" t="s">
        <v>3</v>
      </c>
      <c r="D41" s="10" t="s">
        <v>4</v>
      </c>
      <c r="E41" s="8" t="s">
        <v>5</v>
      </c>
      <c r="F41" s="8" t="s">
        <v>6</v>
      </c>
      <c r="G41" s="10" t="s">
        <v>7</v>
      </c>
      <c r="H41" s="11" t="s">
        <v>8</v>
      </c>
      <c r="I41" s="11" t="s">
        <v>9</v>
      </c>
      <c r="J41" s="8" t="s">
        <v>10</v>
      </c>
      <c r="K41" s="8" t="s">
        <v>11</v>
      </c>
      <c r="L41" s="56" t="s">
        <v>12</v>
      </c>
      <c r="M41" s="12" t="s">
        <v>13</v>
      </c>
      <c r="N41" s="84" t="s">
        <v>494</v>
      </c>
      <c r="O41" s="84" t="s">
        <v>495</v>
      </c>
      <c r="P41" s="84" t="s">
        <v>496</v>
      </c>
      <c r="Q41" s="100" t="s">
        <v>14</v>
      </c>
    </row>
    <row r="42" spans="1:17" ht="15.75" customHeight="1">
      <c r="A42" s="137">
        <v>1</v>
      </c>
      <c r="B42" s="70" t="s">
        <v>81</v>
      </c>
      <c r="C42" s="70" t="s">
        <v>327</v>
      </c>
      <c r="D42" s="70" t="s">
        <v>328</v>
      </c>
      <c r="E42" s="71" t="s">
        <v>329</v>
      </c>
      <c r="F42" s="71" t="s">
        <v>85</v>
      </c>
      <c r="G42" s="70" t="s">
        <v>39</v>
      </c>
      <c r="H42" s="72" t="s">
        <v>356</v>
      </c>
      <c r="I42" s="72" t="s">
        <v>367</v>
      </c>
      <c r="J42" s="71" t="s">
        <v>41</v>
      </c>
      <c r="K42" s="71" t="s">
        <v>41</v>
      </c>
      <c r="L42" s="73">
        <v>13</v>
      </c>
      <c r="M42" s="138" t="s">
        <v>47</v>
      </c>
      <c r="N42" s="139">
        <v>3164</v>
      </c>
      <c r="O42" s="139">
        <v>0</v>
      </c>
      <c r="P42" s="139">
        <f t="shared" si="0"/>
        <v>3164</v>
      </c>
      <c r="Q42" s="104" t="s">
        <v>42</v>
      </c>
    </row>
    <row r="43" spans="1:17" ht="15.75" customHeight="1">
      <c r="A43" s="112">
        <v>2</v>
      </c>
      <c r="B43" s="74" t="s">
        <v>81</v>
      </c>
      <c r="C43" s="74" t="s">
        <v>336</v>
      </c>
      <c r="D43" s="74" t="s">
        <v>251</v>
      </c>
      <c r="E43" s="75" t="s">
        <v>75</v>
      </c>
      <c r="F43" s="75" t="s">
        <v>54</v>
      </c>
      <c r="G43" s="74" t="s">
        <v>55</v>
      </c>
      <c r="H43" s="76" t="s">
        <v>357</v>
      </c>
      <c r="I43" s="77" t="s">
        <v>366</v>
      </c>
      <c r="J43" s="75" t="s">
        <v>41</v>
      </c>
      <c r="K43" s="75" t="s">
        <v>41</v>
      </c>
      <c r="L43" s="78">
        <v>15</v>
      </c>
      <c r="M43" s="140" t="s">
        <v>47</v>
      </c>
      <c r="N43" s="141">
        <v>14768.14</v>
      </c>
      <c r="O43" s="141">
        <v>0</v>
      </c>
      <c r="P43" s="141">
        <f t="shared" si="0"/>
        <v>14768.14</v>
      </c>
      <c r="Q43" s="105" t="s">
        <v>42</v>
      </c>
    </row>
    <row r="44" spans="1:17" ht="15.75" customHeight="1">
      <c r="A44" s="112">
        <v>3</v>
      </c>
      <c r="B44" s="74" t="s">
        <v>81</v>
      </c>
      <c r="C44" s="74" t="s">
        <v>330</v>
      </c>
      <c r="D44" s="74" t="s">
        <v>333</v>
      </c>
      <c r="E44" s="75" t="s">
        <v>331</v>
      </c>
      <c r="F44" s="75" t="s">
        <v>85</v>
      </c>
      <c r="G44" s="74" t="s">
        <v>39</v>
      </c>
      <c r="H44" s="77" t="s">
        <v>358</v>
      </c>
      <c r="I44" s="77" t="s">
        <v>365</v>
      </c>
      <c r="J44" s="75" t="s">
        <v>41</v>
      </c>
      <c r="K44" s="75" t="s">
        <v>41</v>
      </c>
      <c r="L44" s="78">
        <v>6</v>
      </c>
      <c r="M44" s="140" t="s">
        <v>47</v>
      </c>
      <c r="N44" s="141">
        <v>41411.53</v>
      </c>
      <c r="O44" s="141">
        <v>0</v>
      </c>
      <c r="P44" s="141">
        <f t="shared" si="0"/>
        <v>41411.53</v>
      </c>
      <c r="Q44" s="105" t="s">
        <v>42</v>
      </c>
    </row>
    <row r="45" spans="1:17" ht="15.75" customHeight="1">
      <c r="A45" s="112">
        <v>4</v>
      </c>
      <c r="B45" s="74" t="s">
        <v>81</v>
      </c>
      <c r="C45" s="74" t="s">
        <v>334</v>
      </c>
      <c r="D45" s="74" t="s">
        <v>287</v>
      </c>
      <c r="E45" s="75" t="s">
        <v>124</v>
      </c>
      <c r="F45" s="75" t="s">
        <v>63</v>
      </c>
      <c r="G45" s="74" t="s">
        <v>64</v>
      </c>
      <c r="H45" s="77" t="s">
        <v>359</v>
      </c>
      <c r="I45" s="77" t="s">
        <v>364</v>
      </c>
      <c r="J45" s="75" t="s">
        <v>41</v>
      </c>
      <c r="K45" s="75" t="s">
        <v>41</v>
      </c>
      <c r="L45" s="78">
        <v>25</v>
      </c>
      <c r="M45" s="140" t="s">
        <v>47</v>
      </c>
      <c r="N45" s="141">
        <v>6316</v>
      </c>
      <c r="O45" s="141">
        <v>0</v>
      </c>
      <c r="P45" s="141">
        <f t="shared" si="0"/>
        <v>6316</v>
      </c>
      <c r="Q45" s="105" t="s">
        <v>42</v>
      </c>
    </row>
    <row r="46" spans="1:17" ht="15.75" customHeight="1">
      <c r="A46" s="130">
        <v>5</v>
      </c>
      <c r="B46" s="74" t="s">
        <v>81</v>
      </c>
      <c r="C46" s="74" t="s">
        <v>335</v>
      </c>
      <c r="D46" s="74" t="s">
        <v>283</v>
      </c>
      <c r="E46" s="75" t="s">
        <v>293</v>
      </c>
      <c r="F46" s="75" t="s">
        <v>85</v>
      </c>
      <c r="G46" s="74" t="s">
        <v>39</v>
      </c>
      <c r="H46" s="77" t="s">
        <v>368</v>
      </c>
      <c r="I46" s="77" t="s">
        <v>369</v>
      </c>
      <c r="J46" s="75" t="s">
        <v>41</v>
      </c>
      <c r="K46" s="75" t="s">
        <v>41</v>
      </c>
      <c r="L46" s="78">
        <v>6</v>
      </c>
      <c r="M46" s="140" t="s">
        <v>47</v>
      </c>
      <c r="N46" s="141">
        <v>3616</v>
      </c>
      <c r="O46" s="141">
        <v>0</v>
      </c>
      <c r="P46" s="141">
        <f t="shared" si="0"/>
        <v>3616</v>
      </c>
      <c r="Q46" s="105" t="s">
        <v>42</v>
      </c>
    </row>
    <row r="47" spans="1:17" ht="15.75" customHeight="1">
      <c r="A47" s="112">
        <v>6</v>
      </c>
      <c r="B47" s="74" t="s">
        <v>81</v>
      </c>
      <c r="C47" s="74" t="s">
        <v>95</v>
      </c>
      <c r="D47" s="74" t="s">
        <v>253</v>
      </c>
      <c r="E47" s="75" t="s">
        <v>79</v>
      </c>
      <c r="F47" s="75" t="s">
        <v>38</v>
      </c>
      <c r="G47" s="74" t="s">
        <v>39</v>
      </c>
      <c r="H47" s="77" t="s">
        <v>360</v>
      </c>
      <c r="I47" s="77" t="s">
        <v>363</v>
      </c>
      <c r="J47" s="75" t="s">
        <v>41</v>
      </c>
      <c r="K47" s="75" t="s">
        <v>41</v>
      </c>
      <c r="L47" s="78">
        <v>8</v>
      </c>
      <c r="M47" s="140" t="s">
        <v>47</v>
      </c>
      <c r="N47" s="141">
        <v>6392.727272727273</v>
      </c>
      <c r="O47" s="141">
        <v>3648</v>
      </c>
      <c r="P47" s="141">
        <f t="shared" si="0"/>
        <v>10040.727272727272</v>
      </c>
      <c r="Q47" s="105" t="s">
        <v>42</v>
      </c>
    </row>
    <row r="48" spans="1:17" ht="15.75" customHeight="1" thickBot="1">
      <c r="A48" s="133">
        <v>7</v>
      </c>
      <c r="B48" s="79" t="s">
        <v>81</v>
      </c>
      <c r="C48" s="79" t="s">
        <v>332</v>
      </c>
      <c r="D48" s="79" t="s">
        <v>254</v>
      </c>
      <c r="E48" s="80" t="s">
        <v>100</v>
      </c>
      <c r="F48" s="80" t="s">
        <v>85</v>
      </c>
      <c r="G48" s="79" t="s">
        <v>39</v>
      </c>
      <c r="H48" s="81" t="s">
        <v>361</v>
      </c>
      <c r="I48" s="81" t="s">
        <v>362</v>
      </c>
      <c r="J48" s="80" t="s">
        <v>41</v>
      </c>
      <c r="K48" s="80" t="s">
        <v>41</v>
      </c>
      <c r="L48" s="82">
        <v>6</v>
      </c>
      <c r="M48" s="142" t="s">
        <v>47</v>
      </c>
      <c r="N48" s="143">
        <v>3034</v>
      </c>
      <c r="O48" s="143">
        <v>2733</v>
      </c>
      <c r="P48" s="143">
        <f t="shared" si="0"/>
        <v>5767</v>
      </c>
      <c r="Q48" s="106" t="s">
        <v>42</v>
      </c>
    </row>
    <row r="49" spans="1:17" ht="15.75" customHeight="1">
      <c r="A49" s="113"/>
      <c r="B49" s="4"/>
      <c r="C49" s="4"/>
      <c r="D49" s="4"/>
      <c r="E49" s="5"/>
      <c r="F49" s="5"/>
      <c r="G49" s="4"/>
      <c r="H49" s="6"/>
      <c r="I49" s="6"/>
      <c r="J49" s="5"/>
      <c r="K49" s="5"/>
      <c r="L49" s="68">
        <f>SUM(L42:L48)</f>
        <v>79</v>
      </c>
      <c r="M49" s="69" t="s">
        <v>15</v>
      </c>
      <c r="N49" s="86">
        <f>SUM(N42:N48)</f>
        <v>78702.39727272728</v>
      </c>
      <c r="O49" s="86">
        <f>SUM(O42:O48)</f>
        <v>6381</v>
      </c>
      <c r="P49" s="86">
        <f>SUM(P42:P48)</f>
        <v>85083.39727272728</v>
      </c>
      <c r="Q49" s="98"/>
    </row>
    <row r="50" spans="1:17" ht="15.75">
      <c r="A50" s="165" t="s">
        <v>497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7"/>
    </row>
    <row r="51" spans="1:17" ht="15.75">
      <c r="A51" s="165" t="s">
        <v>16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7"/>
    </row>
    <row r="52" spans="1:17" ht="89.25">
      <c r="A52" s="99" t="s">
        <v>1</v>
      </c>
      <c r="B52" s="9" t="s">
        <v>2</v>
      </c>
      <c r="C52" s="9" t="s">
        <v>3</v>
      </c>
      <c r="D52" s="10" t="s">
        <v>4</v>
      </c>
      <c r="E52" s="8" t="s">
        <v>5</v>
      </c>
      <c r="F52" s="8" t="s">
        <v>6</v>
      </c>
      <c r="G52" s="10" t="s">
        <v>7</v>
      </c>
      <c r="H52" s="11" t="s">
        <v>8</v>
      </c>
      <c r="I52" s="11" t="s">
        <v>9</v>
      </c>
      <c r="J52" s="8" t="s">
        <v>10</v>
      </c>
      <c r="K52" s="8" t="s">
        <v>11</v>
      </c>
      <c r="L52" s="56" t="s">
        <v>12</v>
      </c>
      <c r="M52" s="12" t="s">
        <v>13</v>
      </c>
      <c r="N52" s="84" t="s">
        <v>494</v>
      </c>
      <c r="O52" s="84" t="s">
        <v>495</v>
      </c>
      <c r="P52" s="84" t="s">
        <v>496</v>
      </c>
      <c r="Q52" s="100" t="s">
        <v>14</v>
      </c>
    </row>
    <row r="53" spans="1:17" ht="15.75" customHeight="1">
      <c r="A53" s="144">
        <v>1</v>
      </c>
      <c r="B53" s="22" t="s">
        <v>81</v>
      </c>
      <c r="C53" s="22" t="s">
        <v>0</v>
      </c>
      <c r="D53" s="22" t="s">
        <v>246</v>
      </c>
      <c r="E53" s="23" t="s">
        <v>316</v>
      </c>
      <c r="F53" s="23" t="s">
        <v>85</v>
      </c>
      <c r="G53" s="22" t="s">
        <v>247</v>
      </c>
      <c r="H53" s="24" t="s">
        <v>378</v>
      </c>
      <c r="I53" s="25" t="s">
        <v>89</v>
      </c>
      <c r="J53" s="23" t="s">
        <v>40</v>
      </c>
      <c r="K53" s="23" t="s">
        <v>40</v>
      </c>
      <c r="L53" s="60">
        <v>12</v>
      </c>
      <c r="M53" s="145" t="s">
        <v>47</v>
      </c>
      <c r="N53" s="146">
        <v>1000</v>
      </c>
      <c r="O53" s="146">
        <v>0</v>
      </c>
      <c r="P53" s="146">
        <f t="shared" si="0"/>
        <v>1000</v>
      </c>
      <c r="Q53" s="107" t="s">
        <v>42</v>
      </c>
    </row>
    <row r="54" spans="1:17" ht="15.75" customHeight="1">
      <c r="A54" s="112">
        <v>2</v>
      </c>
      <c r="B54" s="26" t="s">
        <v>81</v>
      </c>
      <c r="C54" s="26" t="s">
        <v>0</v>
      </c>
      <c r="D54" s="26" t="s">
        <v>49</v>
      </c>
      <c r="E54" s="27" t="s">
        <v>58</v>
      </c>
      <c r="F54" s="27" t="s">
        <v>38</v>
      </c>
      <c r="G54" s="26" t="s">
        <v>39</v>
      </c>
      <c r="H54" s="24" t="s">
        <v>379</v>
      </c>
      <c r="I54" s="24" t="s">
        <v>90</v>
      </c>
      <c r="J54" s="27" t="s">
        <v>40</v>
      </c>
      <c r="K54" s="27" t="s">
        <v>40</v>
      </c>
      <c r="L54" s="61">
        <v>5</v>
      </c>
      <c r="M54" s="147" t="s">
        <v>47</v>
      </c>
      <c r="N54" s="148">
        <v>10</v>
      </c>
      <c r="O54" s="148">
        <v>0</v>
      </c>
      <c r="P54" s="148">
        <f t="shared" si="0"/>
        <v>10</v>
      </c>
      <c r="Q54" s="108" t="s">
        <v>42</v>
      </c>
    </row>
    <row r="55" spans="1:17" ht="15.75" customHeight="1">
      <c r="A55" s="112">
        <v>3</v>
      </c>
      <c r="B55" s="26" t="s">
        <v>81</v>
      </c>
      <c r="C55" s="26" t="s">
        <v>0</v>
      </c>
      <c r="D55" s="26" t="s">
        <v>253</v>
      </c>
      <c r="E55" s="27" t="s">
        <v>384</v>
      </c>
      <c r="F55" s="27" t="s">
        <v>38</v>
      </c>
      <c r="G55" s="26" t="s">
        <v>39</v>
      </c>
      <c r="H55" s="24" t="s">
        <v>377</v>
      </c>
      <c r="I55" s="24" t="s">
        <v>121</v>
      </c>
      <c r="J55" s="27" t="s">
        <v>43</v>
      </c>
      <c r="K55" s="27" t="s">
        <v>43</v>
      </c>
      <c r="L55" s="61">
        <v>2</v>
      </c>
      <c r="M55" s="147" t="s">
        <v>47</v>
      </c>
      <c r="N55" s="148">
        <v>27755</v>
      </c>
      <c r="O55" s="148">
        <v>0</v>
      </c>
      <c r="P55" s="148">
        <f t="shared" si="0"/>
        <v>27755</v>
      </c>
      <c r="Q55" s="108" t="s">
        <v>42</v>
      </c>
    </row>
    <row r="56" spans="1:17" ht="15.75" customHeight="1">
      <c r="A56" s="112">
        <v>4</v>
      </c>
      <c r="B56" s="26" t="s">
        <v>81</v>
      </c>
      <c r="C56" s="26" t="s">
        <v>317</v>
      </c>
      <c r="D56" s="26" t="s">
        <v>86</v>
      </c>
      <c r="E56" s="42">
        <v>0</v>
      </c>
      <c r="F56" s="27" t="s">
        <v>38</v>
      </c>
      <c r="G56" s="26" t="s">
        <v>39</v>
      </c>
      <c r="H56" s="24" t="s">
        <v>385</v>
      </c>
      <c r="I56" s="24" t="s">
        <v>386</v>
      </c>
      <c r="J56" s="27" t="s">
        <v>41</v>
      </c>
      <c r="K56" s="27" t="s">
        <v>41</v>
      </c>
      <c r="L56" s="61">
        <v>40</v>
      </c>
      <c r="M56" s="147" t="s">
        <v>47</v>
      </c>
      <c r="N56" s="148">
        <v>26360.4</v>
      </c>
      <c r="O56" s="148">
        <v>0</v>
      </c>
      <c r="P56" s="148">
        <f t="shared" si="0"/>
        <v>26360.4</v>
      </c>
      <c r="Q56" s="108" t="s">
        <v>42</v>
      </c>
    </row>
    <row r="57" spans="1:17" ht="15.75" customHeight="1">
      <c r="A57" s="112">
        <v>5</v>
      </c>
      <c r="B57" s="26" t="s">
        <v>81</v>
      </c>
      <c r="C57" s="26" t="s">
        <v>0</v>
      </c>
      <c r="D57" s="26" t="s">
        <v>249</v>
      </c>
      <c r="E57" s="27" t="s">
        <v>92</v>
      </c>
      <c r="F57" s="27" t="s">
        <v>38</v>
      </c>
      <c r="G57" s="26" t="s">
        <v>39</v>
      </c>
      <c r="H57" s="24" t="s">
        <v>380</v>
      </c>
      <c r="I57" s="24" t="s">
        <v>93</v>
      </c>
      <c r="J57" s="27" t="s">
        <v>40</v>
      </c>
      <c r="K57" s="27" t="s">
        <v>40</v>
      </c>
      <c r="L57" s="61">
        <v>16</v>
      </c>
      <c r="M57" s="147" t="s">
        <v>47</v>
      </c>
      <c r="N57" s="148">
        <v>10</v>
      </c>
      <c r="O57" s="148">
        <v>0</v>
      </c>
      <c r="P57" s="148">
        <f t="shared" si="0"/>
        <v>10</v>
      </c>
      <c r="Q57" s="108" t="s">
        <v>42</v>
      </c>
    </row>
    <row r="58" spans="1:17" ht="15.75" customHeight="1">
      <c r="A58" s="112">
        <v>6</v>
      </c>
      <c r="B58" s="26" t="s">
        <v>81</v>
      </c>
      <c r="C58" s="26" t="s">
        <v>48</v>
      </c>
      <c r="D58" s="26" t="s">
        <v>250</v>
      </c>
      <c r="E58" s="27" t="s">
        <v>160</v>
      </c>
      <c r="F58" s="27" t="s">
        <v>85</v>
      </c>
      <c r="G58" s="26" t="s">
        <v>39</v>
      </c>
      <c r="H58" s="24" t="s">
        <v>376</v>
      </c>
      <c r="I58" s="24" t="s">
        <v>94</v>
      </c>
      <c r="J58" s="27" t="s">
        <v>40</v>
      </c>
      <c r="K58" s="27" t="s">
        <v>40</v>
      </c>
      <c r="L58" s="61">
        <v>16</v>
      </c>
      <c r="M58" s="147" t="s">
        <v>47</v>
      </c>
      <c r="N58" s="148">
        <v>440</v>
      </c>
      <c r="O58" s="148">
        <v>0</v>
      </c>
      <c r="P58" s="148">
        <f t="shared" si="0"/>
        <v>440</v>
      </c>
      <c r="Q58" s="108" t="s">
        <v>42</v>
      </c>
    </row>
    <row r="59" spans="1:17" ht="15.75" customHeight="1">
      <c r="A59" s="112">
        <v>7</v>
      </c>
      <c r="B59" s="26" t="s">
        <v>81</v>
      </c>
      <c r="C59" s="26" t="s">
        <v>102</v>
      </c>
      <c r="D59" s="26" t="s">
        <v>256</v>
      </c>
      <c r="E59" s="27" t="s">
        <v>103</v>
      </c>
      <c r="F59" s="27" t="s">
        <v>38</v>
      </c>
      <c r="G59" s="26" t="s">
        <v>39</v>
      </c>
      <c r="H59" s="24" t="s">
        <v>382</v>
      </c>
      <c r="I59" s="24" t="s">
        <v>383</v>
      </c>
      <c r="J59" s="27" t="s">
        <v>61</v>
      </c>
      <c r="K59" s="27" t="s">
        <v>61</v>
      </c>
      <c r="L59" s="61">
        <v>80</v>
      </c>
      <c r="M59" s="147" t="s">
        <v>47</v>
      </c>
      <c r="N59" s="148">
        <v>117669.2</v>
      </c>
      <c r="O59" s="148">
        <v>0</v>
      </c>
      <c r="P59" s="148">
        <f t="shared" si="0"/>
        <v>117669.2</v>
      </c>
      <c r="Q59" s="108" t="s">
        <v>42</v>
      </c>
    </row>
    <row r="60" spans="1:17" ht="15.75" customHeight="1">
      <c r="A60" s="112">
        <v>8</v>
      </c>
      <c r="B60" s="26" t="s">
        <v>81</v>
      </c>
      <c r="C60" s="26" t="s">
        <v>0</v>
      </c>
      <c r="D60" s="26" t="s">
        <v>267</v>
      </c>
      <c r="E60" s="27" t="s">
        <v>138</v>
      </c>
      <c r="F60" s="27" t="s">
        <v>54</v>
      </c>
      <c r="G60" s="26" t="s">
        <v>55</v>
      </c>
      <c r="H60" s="24" t="s">
        <v>381</v>
      </c>
      <c r="I60" s="24" t="s">
        <v>139</v>
      </c>
      <c r="J60" s="27" t="s">
        <v>43</v>
      </c>
      <c r="K60" s="27" t="s">
        <v>43</v>
      </c>
      <c r="L60" s="61">
        <v>2</v>
      </c>
      <c r="M60" s="147" t="s">
        <v>47</v>
      </c>
      <c r="N60" s="148">
        <v>1174</v>
      </c>
      <c r="O60" s="148">
        <v>0</v>
      </c>
      <c r="P60" s="148">
        <f t="shared" si="0"/>
        <v>1174</v>
      </c>
      <c r="Q60" s="108" t="s">
        <v>42</v>
      </c>
    </row>
    <row r="61" spans="1:17" ht="15.75" customHeight="1" thickBot="1">
      <c r="A61" s="133">
        <v>9</v>
      </c>
      <c r="B61" s="28" t="s">
        <v>81</v>
      </c>
      <c r="C61" s="28" t="s">
        <v>318</v>
      </c>
      <c r="D61" s="28" t="s">
        <v>284</v>
      </c>
      <c r="E61" s="29" t="s">
        <v>238</v>
      </c>
      <c r="F61" s="29" t="s">
        <v>38</v>
      </c>
      <c r="G61" s="28" t="s">
        <v>39</v>
      </c>
      <c r="H61" s="30" t="s">
        <v>239</v>
      </c>
      <c r="I61" s="30" t="s">
        <v>324</v>
      </c>
      <c r="J61" s="29" t="s">
        <v>40</v>
      </c>
      <c r="K61" s="29" t="s">
        <v>41</v>
      </c>
      <c r="L61" s="62">
        <v>17</v>
      </c>
      <c r="M61" s="149" t="s">
        <v>47</v>
      </c>
      <c r="N61" s="150">
        <v>11664</v>
      </c>
      <c r="O61" s="150">
        <v>0</v>
      </c>
      <c r="P61" s="150">
        <f t="shared" si="0"/>
        <v>11664</v>
      </c>
      <c r="Q61" s="109" t="s">
        <v>42</v>
      </c>
    </row>
    <row r="62" spans="1:17" ht="15.75" customHeight="1" thickBot="1">
      <c r="A62" s="113"/>
      <c r="B62" s="4"/>
      <c r="C62" s="4"/>
      <c r="D62" s="4"/>
      <c r="E62" s="5"/>
      <c r="F62" s="5"/>
      <c r="G62" s="4"/>
      <c r="H62" s="6"/>
      <c r="I62" s="6"/>
      <c r="J62" s="5"/>
      <c r="K62" s="5"/>
      <c r="L62" s="68">
        <f>SUM(L53:L61)</f>
        <v>190</v>
      </c>
      <c r="M62" s="69" t="s">
        <v>15</v>
      </c>
      <c r="N62" s="86">
        <f>SUM(N53:N61)</f>
        <v>186082.6</v>
      </c>
      <c r="O62" s="86">
        <f>SUM(O53:O61)</f>
        <v>0</v>
      </c>
      <c r="P62" s="86">
        <f>SUM(P53:P61)</f>
        <v>186082.6</v>
      </c>
      <c r="Q62" s="98"/>
    </row>
    <row r="63" spans="1:17" ht="15.75">
      <c r="A63" s="168" t="s">
        <v>498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70"/>
    </row>
    <row r="64" spans="1:17" ht="15.75">
      <c r="A64" s="165" t="s">
        <v>16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7"/>
    </row>
    <row r="65" spans="1:17" ht="89.25">
      <c r="A65" s="99" t="s">
        <v>1</v>
      </c>
      <c r="B65" s="9" t="s">
        <v>2</v>
      </c>
      <c r="C65" s="9" t="s">
        <v>3</v>
      </c>
      <c r="D65" s="10" t="s">
        <v>4</v>
      </c>
      <c r="E65" s="8" t="s">
        <v>5</v>
      </c>
      <c r="F65" s="8" t="s">
        <v>6</v>
      </c>
      <c r="G65" s="10" t="s">
        <v>7</v>
      </c>
      <c r="H65" s="11" t="s">
        <v>8</v>
      </c>
      <c r="I65" s="11" t="s">
        <v>9</v>
      </c>
      <c r="J65" s="8" t="s">
        <v>10</v>
      </c>
      <c r="K65" s="8" t="s">
        <v>11</v>
      </c>
      <c r="L65" s="56" t="s">
        <v>12</v>
      </c>
      <c r="M65" s="12" t="s">
        <v>13</v>
      </c>
      <c r="N65" s="84" t="s">
        <v>494</v>
      </c>
      <c r="O65" s="84" t="s">
        <v>495</v>
      </c>
      <c r="P65" s="84" t="s">
        <v>496</v>
      </c>
      <c r="Q65" s="100" t="s">
        <v>14</v>
      </c>
    </row>
    <row r="66" spans="1:17" ht="15.75" customHeight="1">
      <c r="A66" s="137">
        <v>1</v>
      </c>
      <c r="B66" s="31" t="s">
        <v>81</v>
      </c>
      <c r="C66" s="31" t="s">
        <v>0</v>
      </c>
      <c r="D66" s="31" t="s">
        <v>243</v>
      </c>
      <c r="E66" s="32" t="s">
        <v>82</v>
      </c>
      <c r="F66" s="32" t="s">
        <v>83</v>
      </c>
      <c r="G66" s="31" t="s">
        <v>39</v>
      </c>
      <c r="H66" s="33" t="s">
        <v>391</v>
      </c>
      <c r="I66" s="33" t="s">
        <v>392</v>
      </c>
      <c r="J66" s="32" t="s">
        <v>41</v>
      </c>
      <c r="K66" s="32" t="s">
        <v>41</v>
      </c>
      <c r="L66" s="63">
        <v>3</v>
      </c>
      <c r="M66" s="151" t="s">
        <v>47</v>
      </c>
      <c r="N66" s="152">
        <v>2642</v>
      </c>
      <c r="O66" s="152">
        <v>0</v>
      </c>
      <c r="P66" s="152">
        <f t="shared" si="0"/>
        <v>2642</v>
      </c>
      <c r="Q66" s="110" t="s">
        <v>42</v>
      </c>
    </row>
    <row r="67" spans="1:17" ht="15.75" customHeight="1">
      <c r="A67" s="112">
        <v>2</v>
      </c>
      <c r="B67" s="34" t="s">
        <v>81</v>
      </c>
      <c r="C67" s="34" t="s">
        <v>0</v>
      </c>
      <c r="D67" s="34" t="s">
        <v>244</v>
      </c>
      <c r="E67" s="35" t="s">
        <v>84</v>
      </c>
      <c r="F67" s="35" t="s">
        <v>85</v>
      </c>
      <c r="G67" s="34" t="s">
        <v>39</v>
      </c>
      <c r="H67" s="36" t="s">
        <v>393</v>
      </c>
      <c r="I67" s="36" t="s">
        <v>394</v>
      </c>
      <c r="J67" s="35" t="s">
        <v>41</v>
      </c>
      <c r="K67" s="35" t="s">
        <v>41</v>
      </c>
      <c r="L67" s="64">
        <v>6</v>
      </c>
      <c r="M67" s="153" t="s">
        <v>47</v>
      </c>
      <c r="N67" s="154">
        <v>19340</v>
      </c>
      <c r="O67" s="154">
        <v>0</v>
      </c>
      <c r="P67" s="154">
        <f t="shared" si="0"/>
        <v>19340</v>
      </c>
      <c r="Q67" s="111" t="s">
        <v>42</v>
      </c>
    </row>
    <row r="68" spans="1:17" ht="15.75" customHeight="1">
      <c r="A68" s="112">
        <v>3</v>
      </c>
      <c r="B68" s="34" t="s">
        <v>81</v>
      </c>
      <c r="C68" s="34" t="s">
        <v>0</v>
      </c>
      <c r="D68" s="34" t="s">
        <v>245</v>
      </c>
      <c r="E68" s="35" t="s">
        <v>88</v>
      </c>
      <c r="F68" s="35" t="s">
        <v>38</v>
      </c>
      <c r="G68" s="34" t="s">
        <v>39</v>
      </c>
      <c r="H68" s="36" t="s">
        <v>395</v>
      </c>
      <c r="I68" s="36" t="s">
        <v>396</v>
      </c>
      <c r="J68" s="35" t="s">
        <v>41</v>
      </c>
      <c r="K68" s="35" t="s">
        <v>41</v>
      </c>
      <c r="L68" s="64">
        <v>12</v>
      </c>
      <c r="M68" s="153" t="s">
        <v>47</v>
      </c>
      <c r="N68" s="154">
        <v>4422</v>
      </c>
      <c r="O68" s="154">
        <v>0</v>
      </c>
      <c r="P68" s="154">
        <f t="shared" si="0"/>
        <v>4422</v>
      </c>
      <c r="Q68" s="111" t="s">
        <v>42</v>
      </c>
    </row>
    <row r="69" spans="1:17" ht="15.75" customHeight="1">
      <c r="A69" s="112">
        <v>4</v>
      </c>
      <c r="B69" s="34" t="s">
        <v>81</v>
      </c>
      <c r="C69" s="34" t="s">
        <v>0</v>
      </c>
      <c r="D69" s="34" t="s">
        <v>248</v>
      </c>
      <c r="E69" s="35" t="s">
        <v>91</v>
      </c>
      <c r="F69" s="35" t="s">
        <v>83</v>
      </c>
      <c r="G69" s="34" t="s">
        <v>39</v>
      </c>
      <c r="H69" s="36" t="s">
        <v>397</v>
      </c>
      <c r="I69" s="36" t="s">
        <v>398</v>
      </c>
      <c r="J69" s="35" t="s">
        <v>41</v>
      </c>
      <c r="K69" s="35" t="s">
        <v>41</v>
      </c>
      <c r="L69" s="64">
        <v>3</v>
      </c>
      <c r="M69" s="153" t="s">
        <v>47</v>
      </c>
      <c r="N69" s="154">
        <v>7131</v>
      </c>
      <c r="O69" s="154">
        <v>0</v>
      </c>
      <c r="P69" s="154">
        <f t="shared" si="0"/>
        <v>7131</v>
      </c>
      <c r="Q69" s="111" t="s">
        <v>42</v>
      </c>
    </row>
    <row r="70" spans="1:17" ht="15.75" customHeight="1">
      <c r="A70" s="112">
        <v>5</v>
      </c>
      <c r="B70" s="34" t="s">
        <v>81</v>
      </c>
      <c r="C70" s="34" t="s">
        <v>96</v>
      </c>
      <c r="D70" s="34" t="s">
        <v>252</v>
      </c>
      <c r="E70" s="35" t="s">
        <v>97</v>
      </c>
      <c r="F70" s="35" t="s">
        <v>67</v>
      </c>
      <c r="G70" s="34" t="s">
        <v>68</v>
      </c>
      <c r="H70" s="36" t="s">
        <v>399</v>
      </c>
      <c r="I70" s="36" t="s">
        <v>98</v>
      </c>
      <c r="J70" s="35" t="s">
        <v>41</v>
      </c>
      <c r="K70" s="35" t="s">
        <v>41</v>
      </c>
      <c r="L70" s="64">
        <v>19</v>
      </c>
      <c r="M70" s="153" t="s">
        <v>47</v>
      </c>
      <c r="N70" s="154">
        <v>11754</v>
      </c>
      <c r="O70" s="154">
        <v>0</v>
      </c>
      <c r="P70" s="154">
        <f t="shared" si="0"/>
        <v>11754</v>
      </c>
      <c r="Q70" s="111" t="s">
        <v>42</v>
      </c>
    </row>
    <row r="71" spans="1:17" ht="15.75" customHeight="1">
      <c r="A71" s="112">
        <v>6</v>
      </c>
      <c r="B71" s="34" t="s">
        <v>81</v>
      </c>
      <c r="C71" s="34" t="s">
        <v>0</v>
      </c>
      <c r="D71" s="34" t="s">
        <v>37</v>
      </c>
      <c r="E71" s="35" t="s">
        <v>104</v>
      </c>
      <c r="F71" s="35" t="s">
        <v>38</v>
      </c>
      <c r="G71" s="34" t="s">
        <v>39</v>
      </c>
      <c r="H71" s="36" t="s">
        <v>400</v>
      </c>
      <c r="I71" s="36" t="s">
        <v>105</v>
      </c>
      <c r="J71" s="35" t="s">
        <v>43</v>
      </c>
      <c r="K71" s="35" t="s">
        <v>43</v>
      </c>
      <c r="L71" s="64">
        <v>1</v>
      </c>
      <c r="M71" s="153" t="s">
        <v>47</v>
      </c>
      <c r="N71" s="154">
        <v>371</v>
      </c>
      <c r="O71" s="154">
        <v>0</v>
      </c>
      <c r="P71" s="154">
        <f t="shared" si="0"/>
        <v>371</v>
      </c>
      <c r="Q71" s="111" t="s">
        <v>42</v>
      </c>
    </row>
    <row r="72" spans="1:17" ht="15.75" customHeight="1">
      <c r="A72" s="112">
        <v>7</v>
      </c>
      <c r="B72" s="34" t="s">
        <v>81</v>
      </c>
      <c r="C72" s="34" t="s">
        <v>0</v>
      </c>
      <c r="D72" s="34" t="s">
        <v>257</v>
      </c>
      <c r="E72" s="35" t="s">
        <v>106</v>
      </c>
      <c r="F72" s="35" t="s">
        <v>38</v>
      </c>
      <c r="G72" s="34" t="s">
        <v>39</v>
      </c>
      <c r="H72" s="36" t="s">
        <v>401</v>
      </c>
      <c r="I72" s="36" t="s">
        <v>107</v>
      </c>
      <c r="J72" s="35" t="s">
        <v>43</v>
      </c>
      <c r="K72" s="35" t="s">
        <v>43</v>
      </c>
      <c r="L72" s="64">
        <v>1</v>
      </c>
      <c r="M72" s="153" t="s">
        <v>47</v>
      </c>
      <c r="N72" s="154">
        <v>134</v>
      </c>
      <c r="O72" s="154">
        <v>0</v>
      </c>
      <c r="P72" s="154">
        <f t="shared" si="0"/>
        <v>134</v>
      </c>
      <c r="Q72" s="111" t="s">
        <v>42</v>
      </c>
    </row>
    <row r="73" spans="1:17" ht="15.75" customHeight="1">
      <c r="A73" s="112">
        <v>8</v>
      </c>
      <c r="B73" s="34" t="s">
        <v>81</v>
      </c>
      <c r="C73" s="34" t="s">
        <v>0</v>
      </c>
      <c r="D73" s="34" t="s">
        <v>258</v>
      </c>
      <c r="E73" s="35" t="s">
        <v>108</v>
      </c>
      <c r="F73" s="35" t="s">
        <v>38</v>
      </c>
      <c r="G73" s="34" t="s">
        <v>39</v>
      </c>
      <c r="H73" s="36" t="s">
        <v>402</v>
      </c>
      <c r="I73" s="36" t="s">
        <v>109</v>
      </c>
      <c r="J73" s="35" t="s">
        <v>43</v>
      </c>
      <c r="K73" s="35" t="s">
        <v>43</v>
      </c>
      <c r="L73" s="64">
        <v>3</v>
      </c>
      <c r="M73" s="153" t="s">
        <v>47</v>
      </c>
      <c r="N73" s="154">
        <v>4284</v>
      </c>
      <c r="O73" s="154">
        <v>0</v>
      </c>
      <c r="P73" s="154">
        <f t="shared" si="0"/>
        <v>4284</v>
      </c>
      <c r="Q73" s="111" t="s">
        <v>42</v>
      </c>
    </row>
    <row r="74" spans="1:17" ht="15.75" customHeight="1">
      <c r="A74" s="112">
        <v>9</v>
      </c>
      <c r="B74" s="34" t="s">
        <v>81</v>
      </c>
      <c r="C74" s="34" t="s">
        <v>0</v>
      </c>
      <c r="D74" s="34" t="s">
        <v>259</v>
      </c>
      <c r="E74" s="35" t="s">
        <v>91</v>
      </c>
      <c r="F74" s="35" t="s">
        <v>38</v>
      </c>
      <c r="G74" s="34" t="s">
        <v>39</v>
      </c>
      <c r="H74" s="36" t="s">
        <v>403</v>
      </c>
      <c r="I74" s="36" t="s">
        <v>404</v>
      </c>
      <c r="J74" s="35" t="s">
        <v>43</v>
      </c>
      <c r="K74" s="35" t="s">
        <v>43</v>
      </c>
      <c r="L74" s="64">
        <v>1</v>
      </c>
      <c r="M74" s="153" t="s">
        <v>47</v>
      </c>
      <c r="N74" s="154">
        <v>10878</v>
      </c>
      <c r="O74" s="154">
        <v>0</v>
      </c>
      <c r="P74" s="154">
        <f t="shared" si="0"/>
        <v>10878</v>
      </c>
      <c r="Q74" s="111" t="s">
        <v>42</v>
      </c>
    </row>
    <row r="75" spans="1:17" ht="15.75" customHeight="1">
      <c r="A75" s="112">
        <v>10</v>
      </c>
      <c r="B75" s="34" t="s">
        <v>81</v>
      </c>
      <c r="C75" s="34" t="s">
        <v>0</v>
      </c>
      <c r="D75" s="34" t="s">
        <v>259</v>
      </c>
      <c r="E75" s="35" t="s">
        <v>110</v>
      </c>
      <c r="F75" s="35" t="s">
        <v>38</v>
      </c>
      <c r="G75" s="34" t="s">
        <v>39</v>
      </c>
      <c r="H75" s="36" t="s">
        <v>405</v>
      </c>
      <c r="I75" s="36" t="s">
        <v>111</v>
      </c>
      <c r="J75" s="35" t="s">
        <v>43</v>
      </c>
      <c r="K75" s="35" t="s">
        <v>43</v>
      </c>
      <c r="L75" s="64">
        <v>6</v>
      </c>
      <c r="M75" s="153" t="s">
        <v>47</v>
      </c>
      <c r="N75" s="154">
        <v>2813</v>
      </c>
      <c r="O75" s="154">
        <v>0</v>
      </c>
      <c r="P75" s="154">
        <f t="shared" si="0"/>
        <v>2813</v>
      </c>
      <c r="Q75" s="111" t="s">
        <v>42</v>
      </c>
    </row>
    <row r="76" spans="1:17" ht="15.75" customHeight="1">
      <c r="A76" s="112">
        <v>11</v>
      </c>
      <c r="B76" s="34" t="s">
        <v>81</v>
      </c>
      <c r="C76" s="34" t="s">
        <v>0</v>
      </c>
      <c r="D76" s="34" t="s">
        <v>86</v>
      </c>
      <c r="E76" s="35" t="s">
        <v>112</v>
      </c>
      <c r="F76" s="35" t="s">
        <v>38</v>
      </c>
      <c r="G76" s="34" t="s">
        <v>39</v>
      </c>
      <c r="H76" s="36" t="s">
        <v>406</v>
      </c>
      <c r="I76" s="36" t="s">
        <v>113</v>
      </c>
      <c r="J76" s="35" t="s">
        <v>43</v>
      </c>
      <c r="K76" s="35" t="s">
        <v>43</v>
      </c>
      <c r="L76" s="64">
        <v>1</v>
      </c>
      <c r="M76" s="153" t="s">
        <v>47</v>
      </c>
      <c r="N76" s="154">
        <v>81</v>
      </c>
      <c r="O76" s="154">
        <v>0</v>
      </c>
      <c r="P76" s="154">
        <f t="shared" si="0"/>
        <v>81</v>
      </c>
      <c r="Q76" s="111" t="s">
        <v>42</v>
      </c>
    </row>
    <row r="77" spans="1:17" ht="15.75" customHeight="1">
      <c r="A77" s="112">
        <v>12</v>
      </c>
      <c r="B77" s="34" t="s">
        <v>81</v>
      </c>
      <c r="C77" s="34" t="s">
        <v>0</v>
      </c>
      <c r="D77" s="34" t="s">
        <v>86</v>
      </c>
      <c r="E77" s="35" t="s">
        <v>101</v>
      </c>
      <c r="F77" s="35" t="s">
        <v>38</v>
      </c>
      <c r="G77" s="34" t="s">
        <v>39</v>
      </c>
      <c r="H77" s="36" t="s">
        <v>407</v>
      </c>
      <c r="I77" s="36" t="s">
        <v>408</v>
      </c>
      <c r="J77" s="35" t="s">
        <v>43</v>
      </c>
      <c r="K77" s="35" t="s">
        <v>43</v>
      </c>
      <c r="L77" s="64">
        <v>1</v>
      </c>
      <c r="M77" s="153" t="s">
        <v>47</v>
      </c>
      <c r="N77" s="154">
        <v>581</v>
      </c>
      <c r="O77" s="154">
        <v>0</v>
      </c>
      <c r="P77" s="154">
        <f t="shared" si="0"/>
        <v>581</v>
      </c>
      <c r="Q77" s="111" t="s">
        <v>42</v>
      </c>
    </row>
    <row r="78" spans="1:17" ht="15.75" customHeight="1">
      <c r="A78" s="112">
        <v>13</v>
      </c>
      <c r="B78" s="34" t="s">
        <v>81</v>
      </c>
      <c r="C78" s="34" t="s">
        <v>0</v>
      </c>
      <c r="D78" s="34" t="s">
        <v>260</v>
      </c>
      <c r="E78" s="35" t="s">
        <v>114</v>
      </c>
      <c r="F78" s="35" t="s">
        <v>38</v>
      </c>
      <c r="G78" s="34" t="s">
        <v>39</v>
      </c>
      <c r="H78" s="36" t="s">
        <v>409</v>
      </c>
      <c r="I78" s="36" t="s">
        <v>115</v>
      </c>
      <c r="J78" s="35" t="s">
        <v>43</v>
      </c>
      <c r="K78" s="35" t="s">
        <v>43</v>
      </c>
      <c r="L78" s="64">
        <v>1</v>
      </c>
      <c r="M78" s="153" t="s">
        <v>47</v>
      </c>
      <c r="N78" s="154">
        <v>4549</v>
      </c>
      <c r="O78" s="154">
        <v>0</v>
      </c>
      <c r="P78" s="154">
        <f t="shared" si="0"/>
        <v>4549</v>
      </c>
      <c r="Q78" s="111" t="s">
        <v>42</v>
      </c>
    </row>
    <row r="79" spans="1:17" ht="15.75" customHeight="1">
      <c r="A79" s="112">
        <v>14</v>
      </c>
      <c r="B79" s="34" t="s">
        <v>81</v>
      </c>
      <c r="C79" s="34" t="s">
        <v>0</v>
      </c>
      <c r="D79" s="34" t="s">
        <v>255</v>
      </c>
      <c r="E79" s="35" t="s">
        <v>116</v>
      </c>
      <c r="F79" s="35" t="s">
        <v>38</v>
      </c>
      <c r="G79" s="34" t="s">
        <v>39</v>
      </c>
      <c r="H79" s="36" t="s">
        <v>410</v>
      </c>
      <c r="I79" s="36" t="s">
        <v>117</v>
      </c>
      <c r="J79" s="35" t="s">
        <v>43</v>
      </c>
      <c r="K79" s="35" t="s">
        <v>43</v>
      </c>
      <c r="L79" s="64">
        <v>2</v>
      </c>
      <c r="M79" s="153" t="s">
        <v>47</v>
      </c>
      <c r="N79" s="154">
        <v>180</v>
      </c>
      <c r="O79" s="154">
        <v>0</v>
      </c>
      <c r="P79" s="154">
        <f t="shared" si="0"/>
        <v>180</v>
      </c>
      <c r="Q79" s="111" t="s">
        <v>42</v>
      </c>
    </row>
    <row r="80" spans="1:17" ht="15.75" customHeight="1">
      <c r="A80" s="112">
        <v>15</v>
      </c>
      <c r="B80" s="34" t="s">
        <v>81</v>
      </c>
      <c r="C80" s="34" t="s">
        <v>0</v>
      </c>
      <c r="D80" s="34" t="s">
        <v>255</v>
      </c>
      <c r="E80" s="35" t="s">
        <v>118</v>
      </c>
      <c r="F80" s="35" t="s">
        <v>38</v>
      </c>
      <c r="G80" s="34" t="s">
        <v>39</v>
      </c>
      <c r="H80" s="36" t="s">
        <v>411</v>
      </c>
      <c r="I80" s="36" t="s">
        <v>119</v>
      </c>
      <c r="J80" s="35" t="s">
        <v>43</v>
      </c>
      <c r="K80" s="35" t="s">
        <v>43</v>
      </c>
      <c r="L80" s="64">
        <v>1</v>
      </c>
      <c r="M80" s="153" t="s">
        <v>47</v>
      </c>
      <c r="N80" s="154">
        <v>173</v>
      </c>
      <c r="O80" s="154">
        <v>0</v>
      </c>
      <c r="P80" s="154">
        <f aca="true" t="shared" si="1" ref="P80:P108">N80+O80</f>
        <v>173</v>
      </c>
      <c r="Q80" s="111" t="s">
        <v>42</v>
      </c>
    </row>
    <row r="81" spans="1:17" ht="15.75" customHeight="1">
      <c r="A81" s="112">
        <v>16</v>
      </c>
      <c r="B81" s="34" t="s">
        <v>81</v>
      </c>
      <c r="C81" s="34" t="s">
        <v>0</v>
      </c>
      <c r="D81" s="34" t="s">
        <v>253</v>
      </c>
      <c r="E81" s="35" t="s">
        <v>71</v>
      </c>
      <c r="F81" s="35" t="s">
        <v>38</v>
      </c>
      <c r="G81" s="34" t="s">
        <v>39</v>
      </c>
      <c r="H81" s="36" t="s">
        <v>412</v>
      </c>
      <c r="I81" s="36" t="s">
        <v>120</v>
      </c>
      <c r="J81" s="35" t="s">
        <v>43</v>
      </c>
      <c r="K81" s="35" t="s">
        <v>43</v>
      </c>
      <c r="L81" s="64">
        <v>1</v>
      </c>
      <c r="M81" s="153" t="s">
        <v>47</v>
      </c>
      <c r="N81" s="154">
        <v>1695</v>
      </c>
      <c r="O81" s="154">
        <v>0</v>
      </c>
      <c r="P81" s="154">
        <f t="shared" si="1"/>
        <v>1695</v>
      </c>
      <c r="Q81" s="111" t="s">
        <v>42</v>
      </c>
    </row>
    <row r="82" spans="1:17" ht="15.75" customHeight="1">
      <c r="A82" s="112">
        <v>17</v>
      </c>
      <c r="B82" s="34" t="s">
        <v>81</v>
      </c>
      <c r="C82" s="34" t="s">
        <v>0</v>
      </c>
      <c r="D82" s="34" t="s">
        <v>261</v>
      </c>
      <c r="E82" s="35" t="s">
        <v>122</v>
      </c>
      <c r="F82" s="35" t="s">
        <v>38</v>
      </c>
      <c r="G82" s="34" t="s">
        <v>39</v>
      </c>
      <c r="H82" s="36" t="s">
        <v>413</v>
      </c>
      <c r="I82" s="36" t="s">
        <v>123</v>
      </c>
      <c r="J82" s="35" t="s">
        <v>43</v>
      </c>
      <c r="K82" s="35" t="s">
        <v>43</v>
      </c>
      <c r="L82" s="64">
        <v>1</v>
      </c>
      <c r="M82" s="153" t="s">
        <v>47</v>
      </c>
      <c r="N82" s="154">
        <v>2472</v>
      </c>
      <c r="O82" s="154">
        <v>0</v>
      </c>
      <c r="P82" s="154">
        <f t="shared" si="1"/>
        <v>2472</v>
      </c>
      <c r="Q82" s="111" t="s">
        <v>42</v>
      </c>
    </row>
    <row r="83" spans="1:17" ht="15.75" customHeight="1">
      <c r="A83" s="112">
        <v>18</v>
      </c>
      <c r="B83" s="34" t="s">
        <v>81</v>
      </c>
      <c r="C83" s="34" t="s">
        <v>0</v>
      </c>
      <c r="D83" s="34" t="s">
        <v>261</v>
      </c>
      <c r="E83" s="35" t="s">
        <v>124</v>
      </c>
      <c r="F83" s="35" t="s">
        <v>38</v>
      </c>
      <c r="G83" s="34" t="s">
        <v>39</v>
      </c>
      <c r="H83" s="36" t="s">
        <v>414</v>
      </c>
      <c r="I83" s="36" t="s">
        <v>415</v>
      </c>
      <c r="J83" s="35" t="s">
        <v>43</v>
      </c>
      <c r="K83" s="35" t="s">
        <v>43</v>
      </c>
      <c r="L83" s="64">
        <v>1</v>
      </c>
      <c r="M83" s="153" t="s">
        <v>47</v>
      </c>
      <c r="N83" s="154">
        <v>1086</v>
      </c>
      <c r="O83" s="154">
        <v>0</v>
      </c>
      <c r="P83" s="154">
        <f t="shared" si="1"/>
        <v>1086</v>
      </c>
      <c r="Q83" s="111" t="s">
        <v>42</v>
      </c>
    </row>
    <row r="84" spans="1:17" ht="15.75" customHeight="1">
      <c r="A84" s="112">
        <v>19</v>
      </c>
      <c r="B84" s="34" t="s">
        <v>81</v>
      </c>
      <c r="C84" s="34" t="s">
        <v>0</v>
      </c>
      <c r="D84" s="34" t="s">
        <v>261</v>
      </c>
      <c r="E84" s="35" t="s">
        <v>91</v>
      </c>
      <c r="F84" s="35" t="s">
        <v>38</v>
      </c>
      <c r="G84" s="34" t="s">
        <v>39</v>
      </c>
      <c r="H84" s="36" t="s">
        <v>416</v>
      </c>
      <c r="I84" s="36" t="s">
        <v>125</v>
      </c>
      <c r="J84" s="35" t="s">
        <v>43</v>
      </c>
      <c r="K84" s="35" t="s">
        <v>43</v>
      </c>
      <c r="L84" s="64">
        <v>1</v>
      </c>
      <c r="M84" s="153" t="s">
        <v>47</v>
      </c>
      <c r="N84" s="154">
        <v>2766</v>
      </c>
      <c r="O84" s="154">
        <v>0</v>
      </c>
      <c r="P84" s="154">
        <f t="shared" si="1"/>
        <v>2766</v>
      </c>
      <c r="Q84" s="111" t="s">
        <v>42</v>
      </c>
    </row>
    <row r="85" spans="1:17" ht="15.75" customHeight="1">
      <c r="A85" s="112">
        <v>20</v>
      </c>
      <c r="B85" s="34" t="s">
        <v>81</v>
      </c>
      <c r="C85" s="34" t="s">
        <v>0</v>
      </c>
      <c r="D85" s="34" t="s">
        <v>262</v>
      </c>
      <c r="E85" s="35" t="s">
        <v>126</v>
      </c>
      <c r="F85" s="35" t="s">
        <v>38</v>
      </c>
      <c r="G85" s="34" t="s">
        <v>39</v>
      </c>
      <c r="H85" s="36" t="s">
        <v>417</v>
      </c>
      <c r="I85" s="36" t="s">
        <v>127</v>
      </c>
      <c r="J85" s="35" t="s">
        <v>43</v>
      </c>
      <c r="K85" s="35" t="s">
        <v>43</v>
      </c>
      <c r="L85" s="64">
        <v>10</v>
      </c>
      <c r="M85" s="153" t="s">
        <v>47</v>
      </c>
      <c r="N85" s="154">
        <v>4098</v>
      </c>
      <c r="O85" s="154">
        <v>0</v>
      </c>
      <c r="P85" s="154">
        <f t="shared" si="1"/>
        <v>4098</v>
      </c>
      <c r="Q85" s="111" t="s">
        <v>42</v>
      </c>
    </row>
    <row r="86" spans="1:17" ht="15.75" customHeight="1">
      <c r="A86" s="112">
        <v>21</v>
      </c>
      <c r="B86" s="34" t="s">
        <v>81</v>
      </c>
      <c r="C86" s="34" t="s">
        <v>0</v>
      </c>
      <c r="D86" s="34" t="s">
        <v>260</v>
      </c>
      <c r="E86" s="35" t="s">
        <v>128</v>
      </c>
      <c r="F86" s="35" t="s">
        <v>38</v>
      </c>
      <c r="G86" s="34" t="s">
        <v>39</v>
      </c>
      <c r="H86" s="36" t="s">
        <v>418</v>
      </c>
      <c r="I86" s="36" t="s">
        <v>396</v>
      </c>
      <c r="J86" s="35" t="s">
        <v>43</v>
      </c>
      <c r="K86" s="35" t="s">
        <v>43</v>
      </c>
      <c r="L86" s="64">
        <v>5</v>
      </c>
      <c r="M86" s="153" t="s">
        <v>47</v>
      </c>
      <c r="N86" s="154">
        <v>5585</v>
      </c>
      <c r="O86" s="154">
        <v>0</v>
      </c>
      <c r="P86" s="154">
        <f t="shared" si="1"/>
        <v>5585</v>
      </c>
      <c r="Q86" s="111" t="s">
        <v>42</v>
      </c>
    </row>
    <row r="87" spans="1:17" ht="15.75" customHeight="1">
      <c r="A87" s="112">
        <v>22</v>
      </c>
      <c r="B87" s="34" t="s">
        <v>81</v>
      </c>
      <c r="C87" s="34" t="s">
        <v>0</v>
      </c>
      <c r="D87" s="34" t="s">
        <v>260</v>
      </c>
      <c r="E87" s="35" t="s">
        <v>129</v>
      </c>
      <c r="F87" s="35" t="s">
        <v>38</v>
      </c>
      <c r="G87" s="34" t="s">
        <v>39</v>
      </c>
      <c r="H87" s="36" t="s">
        <v>419</v>
      </c>
      <c r="I87" s="36" t="s">
        <v>130</v>
      </c>
      <c r="J87" s="35" t="s">
        <v>43</v>
      </c>
      <c r="K87" s="35" t="s">
        <v>43</v>
      </c>
      <c r="L87" s="64">
        <v>1</v>
      </c>
      <c r="M87" s="153" t="s">
        <v>47</v>
      </c>
      <c r="N87" s="154">
        <v>396</v>
      </c>
      <c r="O87" s="154">
        <v>0</v>
      </c>
      <c r="P87" s="154">
        <f t="shared" si="1"/>
        <v>396</v>
      </c>
      <c r="Q87" s="111" t="s">
        <v>42</v>
      </c>
    </row>
    <row r="88" spans="1:17" ht="15.75" customHeight="1">
      <c r="A88" s="112">
        <v>24</v>
      </c>
      <c r="B88" s="34" t="s">
        <v>81</v>
      </c>
      <c r="C88" s="34" t="s">
        <v>0</v>
      </c>
      <c r="D88" s="34" t="s">
        <v>263</v>
      </c>
      <c r="E88" s="35" t="s">
        <v>114</v>
      </c>
      <c r="F88" s="35" t="s">
        <v>38</v>
      </c>
      <c r="G88" s="34" t="s">
        <v>39</v>
      </c>
      <c r="H88" s="36" t="s">
        <v>420</v>
      </c>
      <c r="I88" s="36" t="s">
        <v>131</v>
      </c>
      <c r="J88" s="35" t="s">
        <v>43</v>
      </c>
      <c r="K88" s="35" t="s">
        <v>43</v>
      </c>
      <c r="L88" s="64">
        <v>1</v>
      </c>
      <c r="M88" s="153" t="s">
        <v>47</v>
      </c>
      <c r="N88" s="154">
        <v>1084</v>
      </c>
      <c r="O88" s="154">
        <v>0</v>
      </c>
      <c r="P88" s="154">
        <f t="shared" si="1"/>
        <v>1084</v>
      </c>
      <c r="Q88" s="111" t="s">
        <v>42</v>
      </c>
    </row>
    <row r="89" spans="1:17" ht="15.75" customHeight="1">
      <c r="A89" s="112">
        <v>25</v>
      </c>
      <c r="B89" s="34" t="s">
        <v>81</v>
      </c>
      <c r="C89" s="34" t="s">
        <v>0</v>
      </c>
      <c r="D89" s="34" t="s">
        <v>264</v>
      </c>
      <c r="E89" s="35" t="s">
        <v>97</v>
      </c>
      <c r="F89" s="35" t="s">
        <v>85</v>
      </c>
      <c r="G89" s="34" t="s">
        <v>132</v>
      </c>
      <c r="H89" s="36" t="s">
        <v>421</v>
      </c>
      <c r="I89" s="36" t="s">
        <v>133</v>
      </c>
      <c r="J89" s="35" t="s">
        <v>43</v>
      </c>
      <c r="K89" s="35" t="s">
        <v>43</v>
      </c>
      <c r="L89" s="64">
        <v>2</v>
      </c>
      <c r="M89" s="153" t="s">
        <v>47</v>
      </c>
      <c r="N89" s="154">
        <v>670</v>
      </c>
      <c r="O89" s="154">
        <v>0</v>
      </c>
      <c r="P89" s="154">
        <f t="shared" si="1"/>
        <v>670</v>
      </c>
      <c r="Q89" s="111" t="s">
        <v>42</v>
      </c>
    </row>
    <row r="90" spans="1:17" ht="15.75" customHeight="1">
      <c r="A90" s="112">
        <v>26</v>
      </c>
      <c r="B90" s="34" t="s">
        <v>81</v>
      </c>
      <c r="C90" s="34" t="s">
        <v>0</v>
      </c>
      <c r="D90" s="34" t="s">
        <v>265</v>
      </c>
      <c r="E90" s="35" t="s">
        <v>134</v>
      </c>
      <c r="F90" s="35" t="s">
        <v>38</v>
      </c>
      <c r="G90" s="34" t="s">
        <v>39</v>
      </c>
      <c r="H90" s="36" t="s">
        <v>422</v>
      </c>
      <c r="I90" s="36" t="s">
        <v>135</v>
      </c>
      <c r="J90" s="35" t="s">
        <v>43</v>
      </c>
      <c r="K90" s="35" t="s">
        <v>43</v>
      </c>
      <c r="L90" s="64">
        <v>5</v>
      </c>
      <c r="M90" s="153" t="s">
        <v>47</v>
      </c>
      <c r="N90" s="154">
        <v>3490</v>
      </c>
      <c r="O90" s="154">
        <v>0</v>
      </c>
      <c r="P90" s="154">
        <f t="shared" si="1"/>
        <v>3490</v>
      </c>
      <c r="Q90" s="111" t="s">
        <v>42</v>
      </c>
    </row>
    <row r="91" spans="1:17" ht="15.75" customHeight="1">
      <c r="A91" s="112">
        <v>27</v>
      </c>
      <c r="B91" s="34" t="s">
        <v>81</v>
      </c>
      <c r="C91" s="34" t="s">
        <v>0</v>
      </c>
      <c r="D91" s="34" t="s">
        <v>265</v>
      </c>
      <c r="E91" s="35" t="s">
        <v>97</v>
      </c>
      <c r="F91" s="35" t="s">
        <v>38</v>
      </c>
      <c r="G91" s="34" t="s">
        <v>39</v>
      </c>
      <c r="H91" s="36" t="s">
        <v>423</v>
      </c>
      <c r="I91" s="36" t="s">
        <v>424</v>
      </c>
      <c r="J91" s="35" t="s">
        <v>43</v>
      </c>
      <c r="K91" s="35" t="s">
        <v>43</v>
      </c>
      <c r="L91" s="64">
        <v>1</v>
      </c>
      <c r="M91" s="153" t="s">
        <v>47</v>
      </c>
      <c r="N91" s="154">
        <v>1292</v>
      </c>
      <c r="O91" s="154">
        <v>0</v>
      </c>
      <c r="P91" s="154">
        <f t="shared" si="1"/>
        <v>1292</v>
      </c>
      <c r="Q91" s="111" t="s">
        <v>42</v>
      </c>
    </row>
    <row r="92" spans="1:17" ht="15.75" customHeight="1">
      <c r="A92" s="112">
        <v>28</v>
      </c>
      <c r="B92" s="34" t="s">
        <v>81</v>
      </c>
      <c r="C92" s="34" t="s">
        <v>0</v>
      </c>
      <c r="D92" s="34" t="s">
        <v>266</v>
      </c>
      <c r="E92" s="35" t="s">
        <v>136</v>
      </c>
      <c r="F92" s="35" t="s">
        <v>85</v>
      </c>
      <c r="G92" s="34" t="s">
        <v>39</v>
      </c>
      <c r="H92" s="36" t="s">
        <v>425</v>
      </c>
      <c r="I92" s="36" t="s">
        <v>137</v>
      </c>
      <c r="J92" s="35" t="s">
        <v>43</v>
      </c>
      <c r="K92" s="35" t="s">
        <v>43</v>
      </c>
      <c r="L92" s="64">
        <v>1</v>
      </c>
      <c r="M92" s="153" t="s">
        <v>47</v>
      </c>
      <c r="N92" s="154">
        <v>3656</v>
      </c>
      <c r="O92" s="154">
        <v>0</v>
      </c>
      <c r="P92" s="154">
        <f t="shared" si="1"/>
        <v>3656</v>
      </c>
      <c r="Q92" s="111" t="s">
        <v>42</v>
      </c>
    </row>
    <row r="93" spans="1:17" ht="15.75" customHeight="1">
      <c r="A93" s="112">
        <v>29</v>
      </c>
      <c r="B93" s="34" t="s">
        <v>81</v>
      </c>
      <c r="C93" s="34" t="s">
        <v>0</v>
      </c>
      <c r="D93" s="34" t="s">
        <v>325</v>
      </c>
      <c r="E93" s="35" t="s">
        <v>92</v>
      </c>
      <c r="F93" s="35" t="s">
        <v>38</v>
      </c>
      <c r="G93" s="34" t="s">
        <v>39</v>
      </c>
      <c r="H93" s="36" t="s">
        <v>426</v>
      </c>
      <c r="I93" s="36" t="s">
        <v>140</v>
      </c>
      <c r="J93" s="35" t="s">
        <v>43</v>
      </c>
      <c r="K93" s="35" t="s">
        <v>43</v>
      </c>
      <c r="L93" s="64">
        <v>1</v>
      </c>
      <c r="M93" s="153" t="s">
        <v>47</v>
      </c>
      <c r="N93" s="154">
        <v>462</v>
      </c>
      <c r="O93" s="154">
        <v>0</v>
      </c>
      <c r="P93" s="154">
        <f t="shared" si="1"/>
        <v>462</v>
      </c>
      <c r="Q93" s="111" t="s">
        <v>42</v>
      </c>
    </row>
    <row r="94" spans="1:17" ht="15.75" customHeight="1">
      <c r="A94" s="112">
        <v>30</v>
      </c>
      <c r="B94" s="34" t="s">
        <v>81</v>
      </c>
      <c r="C94" s="34" t="s">
        <v>0</v>
      </c>
      <c r="D94" s="34" t="s">
        <v>268</v>
      </c>
      <c r="E94" s="35" t="s">
        <v>118</v>
      </c>
      <c r="F94" s="35" t="s">
        <v>38</v>
      </c>
      <c r="G94" s="34" t="s">
        <v>39</v>
      </c>
      <c r="H94" s="36" t="s">
        <v>427</v>
      </c>
      <c r="I94" s="36" t="s">
        <v>141</v>
      </c>
      <c r="J94" s="35" t="s">
        <v>43</v>
      </c>
      <c r="K94" s="35" t="s">
        <v>43</v>
      </c>
      <c r="L94" s="64">
        <v>1</v>
      </c>
      <c r="M94" s="153" t="s">
        <v>47</v>
      </c>
      <c r="N94" s="154">
        <v>216</v>
      </c>
      <c r="O94" s="154">
        <v>0</v>
      </c>
      <c r="P94" s="154">
        <f t="shared" si="1"/>
        <v>216</v>
      </c>
      <c r="Q94" s="111" t="s">
        <v>42</v>
      </c>
    </row>
    <row r="95" spans="1:17" ht="15.75" customHeight="1">
      <c r="A95" s="112">
        <v>31</v>
      </c>
      <c r="B95" s="34" t="s">
        <v>81</v>
      </c>
      <c r="C95" s="34" t="s">
        <v>0</v>
      </c>
      <c r="D95" s="34" t="s">
        <v>269</v>
      </c>
      <c r="E95" s="35" t="s">
        <v>142</v>
      </c>
      <c r="F95" s="35" t="s">
        <v>38</v>
      </c>
      <c r="G95" s="34" t="s">
        <v>39</v>
      </c>
      <c r="H95" s="36" t="s">
        <v>428</v>
      </c>
      <c r="I95" s="36" t="s">
        <v>429</v>
      </c>
      <c r="J95" s="35" t="s">
        <v>43</v>
      </c>
      <c r="K95" s="35" t="s">
        <v>43</v>
      </c>
      <c r="L95" s="64">
        <v>2</v>
      </c>
      <c r="M95" s="153" t="s">
        <v>47</v>
      </c>
      <c r="N95" s="154">
        <v>85</v>
      </c>
      <c r="O95" s="154">
        <v>0</v>
      </c>
      <c r="P95" s="154">
        <f t="shared" si="1"/>
        <v>85</v>
      </c>
      <c r="Q95" s="111" t="s">
        <v>42</v>
      </c>
    </row>
    <row r="96" spans="1:17" ht="15.75" customHeight="1">
      <c r="A96" s="112">
        <v>32</v>
      </c>
      <c r="B96" s="34" t="s">
        <v>81</v>
      </c>
      <c r="C96" s="34" t="s">
        <v>0</v>
      </c>
      <c r="D96" s="34" t="s">
        <v>269</v>
      </c>
      <c r="E96" s="35" t="s">
        <v>147</v>
      </c>
      <c r="F96" s="35" t="s">
        <v>38</v>
      </c>
      <c r="G96" s="34" t="s">
        <v>39</v>
      </c>
      <c r="H96" s="36" t="s">
        <v>430</v>
      </c>
      <c r="I96" s="36" t="s">
        <v>148</v>
      </c>
      <c r="J96" s="35" t="s">
        <v>43</v>
      </c>
      <c r="K96" s="35" t="s">
        <v>43</v>
      </c>
      <c r="L96" s="64">
        <v>1</v>
      </c>
      <c r="M96" s="153" t="s">
        <v>47</v>
      </c>
      <c r="N96" s="154">
        <v>221</v>
      </c>
      <c r="O96" s="154">
        <v>0</v>
      </c>
      <c r="P96" s="154">
        <f t="shared" si="1"/>
        <v>221</v>
      </c>
      <c r="Q96" s="111" t="s">
        <v>42</v>
      </c>
    </row>
    <row r="97" spans="1:17" ht="15.75" customHeight="1">
      <c r="A97" s="112">
        <v>33</v>
      </c>
      <c r="B97" s="34" t="s">
        <v>81</v>
      </c>
      <c r="C97" s="34" t="s">
        <v>0</v>
      </c>
      <c r="D97" s="34" t="s">
        <v>269</v>
      </c>
      <c r="E97" s="35" t="s">
        <v>143</v>
      </c>
      <c r="F97" s="35" t="s">
        <v>38</v>
      </c>
      <c r="G97" s="34" t="s">
        <v>39</v>
      </c>
      <c r="H97" s="36" t="s">
        <v>431</v>
      </c>
      <c r="I97" s="36" t="s">
        <v>432</v>
      </c>
      <c r="J97" s="35" t="s">
        <v>43</v>
      </c>
      <c r="K97" s="35" t="s">
        <v>43</v>
      </c>
      <c r="L97" s="64">
        <v>1</v>
      </c>
      <c r="M97" s="153" t="s">
        <v>47</v>
      </c>
      <c r="N97" s="154">
        <v>177</v>
      </c>
      <c r="O97" s="154">
        <v>0</v>
      </c>
      <c r="P97" s="154">
        <f t="shared" si="1"/>
        <v>177</v>
      </c>
      <c r="Q97" s="111" t="s">
        <v>42</v>
      </c>
    </row>
    <row r="98" spans="1:17" ht="15.75" customHeight="1">
      <c r="A98" s="112">
        <v>34</v>
      </c>
      <c r="B98" s="34" t="s">
        <v>81</v>
      </c>
      <c r="C98" s="34" t="s">
        <v>0</v>
      </c>
      <c r="D98" s="34" t="s">
        <v>269</v>
      </c>
      <c r="E98" s="35" t="s">
        <v>144</v>
      </c>
      <c r="F98" s="35" t="s">
        <v>38</v>
      </c>
      <c r="G98" s="34" t="s">
        <v>39</v>
      </c>
      <c r="H98" s="36" t="s">
        <v>433</v>
      </c>
      <c r="I98" s="36" t="s">
        <v>145</v>
      </c>
      <c r="J98" s="35" t="s">
        <v>43</v>
      </c>
      <c r="K98" s="35" t="s">
        <v>43</v>
      </c>
      <c r="L98" s="64">
        <v>2</v>
      </c>
      <c r="M98" s="153" t="s">
        <v>47</v>
      </c>
      <c r="N98" s="154">
        <v>342</v>
      </c>
      <c r="O98" s="154">
        <v>0</v>
      </c>
      <c r="P98" s="154">
        <f t="shared" si="1"/>
        <v>342</v>
      </c>
      <c r="Q98" s="111" t="s">
        <v>42</v>
      </c>
    </row>
    <row r="99" spans="1:17" ht="15.75" customHeight="1">
      <c r="A99" s="112">
        <v>35</v>
      </c>
      <c r="B99" s="34" t="s">
        <v>81</v>
      </c>
      <c r="C99" s="34" t="s">
        <v>0</v>
      </c>
      <c r="D99" s="34" t="s">
        <v>269</v>
      </c>
      <c r="E99" s="35" t="s">
        <v>149</v>
      </c>
      <c r="F99" s="35" t="s">
        <v>38</v>
      </c>
      <c r="G99" s="34" t="s">
        <v>39</v>
      </c>
      <c r="H99" s="36" t="s">
        <v>434</v>
      </c>
      <c r="I99" s="36" t="s">
        <v>396</v>
      </c>
      <c r="J99" s="35" t="s">
        <v>43</v>
      </c>
      <c r="K99" s="35" t="s">
        <v>43</v>
      </c>
      <c r="L99" s="64">
        <v>1</v>
      </c>
      <c r="M99" s="153" t="s">
        <v>47</v>
      </c>
      <c r="N99" s="154">
        <v>273.92</v>
      </c>
      <c r="O99" s="154">
        <v>0</v>
      </c>
      <c r="P99" s="154">
        <f t="shared" si="1"/>
        <v>273.92</v>
      </c>
      <c r="Q99" s="111" t="s">
        <v>42</v>
      </c>
    </row>
    <row r="100" spans="1:17" ht="15.75" customHeight="1">
      <c r="A100" s="112">
        <v>36</v>
      </c>
      <c r="B100" s="34" t="s">
        <v>81</v>
      </c>
      <c r="C100" s="34" t="s">
        <v>0</v>
      </c>
      <c r="D100" s="34" t="s">
        <v>269</v>
      </c>
      <c r="E100" s="35" t="s">
        <v>326</v>
      </c>
      <c r="F100" s="35" t="s">
        <v>38</v>
      </c>
      <c r="G100" s="34" t="s">
        <v>39</v>
      </c>
      <c r="H100" s="36" t="s">
        <v>435</v>
      </c>
      <c r="I100" s="36" t="s">
        <v>436</v>
      </c>
      <c r="J100" s="35" t="s">
        <v>43</v>
      </c>
      <c r="K100" s="35" t="s">
        <v>43</v>
      </c>
      <c r="L100" s="64">
        <v>1</v>
      </c>
      <c r="M100" s="153" t="s">
        <v>47</v>
      </c>
      <c r="N100" s="154">
        <v>66.54</v>
      </c>
      <c r="O100" s="154">
        <v>0</v>
      </c>
      <c r="P100" s="154">
        <f t="shared" si="1"/>
        <v>66.54</v>
      </c>
      <c r="Q100" s="111" t="s">
        <v>42</v>
      </c>
    </row>
    <row r="101" spans="1:17" ht="15.75" customHeight="1">
      <c r="A101" s="112">
        <v>37</v>
      </c>
      <c r="B101" s="34" t="s">
        <v>81</v>
      </c>
      <c r="C101" s="34" t="s">
        <v>0</v>
      </c>
      <c r="D101" s="34" t="s">
        <v>269</v>
      </c>
      <c r="E101" s="35" t="s">
        <v>50</v>
      </c>
      <c r="F101" s="35" t="s">
        <v>38</v>
      </c>
      <c r="G101" s="34" t="s">
        <v>39</v>
      </c>
      <c r="H101" s="36" t="s">
        <v>437</v>
      </c>
      <c r="I101" s="36" t="s">
        <v>146</v>
      </c>
      <c r="J101" s="35" t="s">
        <v>43</v>
      </c>
      <c r="K101" s="35" t="s">
        <v>43</v>
      </c>
      <c r="L101" s="64">
        <v>12</v>
      </c>
      <c r="M101" s="153" t="s">
        <v>47</v>
      </c>
      <c r="N101" s="154">
        <v>10280</v>
      </c>
      <c r="O101" s="154">
        <v>0</v>
      </c>
      <c r="P101" s="154">
        <f t="shared" si="1"/>
        <v>10280</v>
      </c>
      <c r="Q101" s="111" t="s">
        <v>42</v>
      </c>
    </row>
    <row r="102" spans="1:17" ht="15.75" customHeight="1">
      <c r="A102" s="112">
        <v>38</v>
      </c>
      <c r="B102" s="34" t="s">
        <v>81</v>
      </c>
      <c r="C102" s="34" t="s">
        <v>0</v>
      </c>
      <c r="D102" s="34" t="s">
        <v>269</v>
      </c>
      <c r="E102" s="35" t="s">
        <v>438</v>
      </c>
      <c r="F102" s="35" t="s">
        <v>38</v>
      </c>
      <c r="G102" s="34" t="s">
        <v>39</v>
      </c>
      <c r="H102" s="36" t="s">
        <v>441</v>
      </c>
      <c r="I102" s="36" t="s">
        <v>150</v>
      </c>
      <c r="J102" s="35" t="s">
        <v>43</v>
      </c>
      <c r="K102" s="35" t="s">
        <v>43</v>
      </c>
      <c r="L102" s="64">
        <v>10</v>
      </c>
      <c r="M102" s="153" t="s">
        <v>47</v>
      </c>
      <c r="N102" s="154">
        <v>876</v>
      </c>
      <c r="O102" s="154">
        <v>0</v>
      </c>
      <c r="P102" s="154">
        <f t="shared" si="1"/>
        <v>876</v>
      </c>
      <c r="Q102" s="111" t="s">
        <v>42</v>
      </c>
    </row>
    <row r="103" spans="1:17" ht="15.75" customHeight="1">
      <c r="A103" s="112">
        <v>39</v>
      </c>
      <c r="B103" s="34" t="s">
        <v>81</v>
      </c>
      <c r="C103" s="34" t="s">
        <v>0</v>
      </c>
      <c r="D103" s="34" t="s">
        <v>269</v>
      </c>
      <c r="E103" s="35" t="s">
        <v>439</v>
      </c>
      <c r="F103" s="35" t="s">
        <v>38</v>
      </c>
      <c r="G103" s="34" t="s">
        <v>39</v>
      </c>
      <c r="H103" s="36" t="s">
        <v>442</v>
      </c>
      <c r="I103" s="36" t="s">
        <v>151</v>
      </c>
      <c r="J103" s="35" t="s">
        <v>43</v>
      </c>
      <c r="K103" s="35" t="s">
        <v>43</v>
      </c>
      <c r="L103" s="64">
        <v>10</v>
      </c>
      <c r="M103" s="153" t="s">
        <v>47</v>
      </c>
      <c r="N103" s="154">
        <v>724</v>
      </c>
      <c r="O103" s="154">
        <v>0</v>
      </c>
      <c r="P103" s="154">
        <f t="shared" si="1"/>
        <v>724</v>
      </c>
      <c r="Q103" s="111" t="s">
        <v>42</v>
      </c>
    </row>
    <row r="104" spans="1:17" ht="15.75" customHeight="1">
      <c r="A104" s="112">
        <v>40</v>
      </c>
      <c r="B104" s="34" t="s">
        <v>81</v>
      </c>
      <c r="C104" s="34" t="s">
        <v>0</v>
      </c>
      <c r="D104" s="34" t="s">
        <v>269</v>
      </c>
      <c r="E104" s="35" t="s">
        <v>440</v>
      </c>
      <c r="F104" s="35" t="s">
        <v>38</v>
      </c>
      <c r="G104" s="34" t="s">
        <v>39</v>
      </c>
      <c r="H104" s="36" t="s">
        <v>443</v>
      </c>
      <c r="I104" s="36" t="s">
        <v>152</v>
      </c>
      <c r="J104" s="35" t="s">
        <v>43</v>
      </c>
      <c r="K104" s="35" t="s">
        <v>43</v>
      </c>
      <c r="L104" s="64">
        <v>10</v>
      </c>
      <c r="M104" s="153" t="s">
        <v>47</v>
      </c>
      <c r="N104" s="154">
        <v>2550</v>
      </c>
      <c r="O104" s="154">
        <v>0</v>
      </c>
      <c r="P104" s="154">
        <f t="shared" si="1"/>
        <v>2550</v>
      </c>
      <c r="Q104" s="111" t="s">
        <v>42</v>
      </c>
    </row>
    <row r="105" spans="1:17" ht="15.75" customHeight="1">
      <c r="A105" s="112">
        <v>41</v>
      </c>
      <c r="B105" s="34" t="s">
        <v>81</v>
      </c>
      <c r="C105" s="34" t="s">
        <v>0</v>
      </c>
      <c r="D105" s="34" t="s">
        <v>269</v>
      </c>
      <c r="E105" s="35" t="s">
        <v>445</v>
      </c>
      <c r="F105" s="35" t="s">
        <v>38</v>
      </c>
      <c r="G105" s="34" t="s">
        <v>39</v>
      </c>
      <c r="H105" s="36" t="s">
        <v>446</v>
      </c>
      <c r="I105" s="36" t="s">
        <v>153</v>
      </c>
      <c r="J105" s="35" t="s">
        <v>43</v>
      </c>
      <c r="K105" s="35" t="s">
        <v>43</v>
      </c>
      <c r="L105" s="64">
        <v>5</v>
      </c>
      <c r="M105" s="153" t="s">
        <v>47</v>
      </c>
      <c r="N105" s="154">
        <v>1218</v>
      </c>
      <c r="O105" s="154">
        <v>0</v>
      </c>
      <c r="P105" s="154">
        <f t="shared" si="1"/>
        <v>1218</v>
      </c>
      <c r="Q105" s="111" t="s">
        <v>42</v>
      </c>
    </row>
    <row r="106" spans="1:17" ht="15.75" customHeight="1">
      <c r="A106" s="112">
        <v>42</v>
      </c>
      <c r="B106" s="34" t="s">
        <v>81</v>
      </c>
      <c r="C106" s="34" t="s">
        <v>0</v>
      </c>
      <c r="D106" s="34" t="s">
        <v>269</v>
      </c>
      <c r="E106" s="35" t="s">
        <v>444</v>
      </c>
      <c r="F106" s="35" t="s">
        <v>38</v>
      </c>
      <c r="G106" s="34" t="s">
        <v>39</v>
      </c>
      <c r="H106" s="36" t="s">
        <v>447</v>
      </c>
      <c r="I106" s="36" t="s">
        <v>154</v>
      </c>
      <c r="J106" s="35" t="s">
        <v>43</v>
      </c>
      <c r="K106" s="35" t="s">
        <v>43</v>
      </c>
      <c r="L106" s="64">
        <v>5</v>
      </c>
      <c r="M106" s="153" t="s">
        <v>47</v>
      </c>
      <c r="N106" s="154">
        <v>370</v>
      </c>
      <c r="O106" s="154">
        <v>0</v>
      </c>
      <c r="P106" s="154">
        <f t="shared" si="1"/>
        <v>370</v>
      </c>
      <c r="Q106" s="111" t="s">
        <v>42</v>
      </c>
    </row>
    <row r="107" spans="1:17" ht="15.75" customHeight="1">
      <c r="A107" s="112">
        <v>43</v>
      </c>
      <c r="B107" s="34" t="s">
        <v>81</v>
      </c>
      <c r="C107" s="34" t="s">
        <v>155</v>
      </c>
      <c r="D107" s="34" t="s">
        <v>258</v>
      </c>
      <c r="E107" s="35" t="s">
        <v>156</v>
      </c>
      <c r="F107" s="35" t="s">
        <v>38</v>
      </c>
      <c r="G107" s="34" t="s">
        <v>39</v>
      </c>
      <c r="H107" s="36" t="s">
        <v>448</v>
      </c>
      <c r="I107" s="36" t="s">
        <v>449</v>
      </c>
      <c r="J107" s="35" t="s">
        <v>43</v>
      </c>
      <c r="K107" s="35" t="s">
        <v>43</v>
      </c>
      <c r="L107" s="64">
        <v>4</v>
      </c>
      <c r="M107" s="153" t="s">
        <v>47</v>
      </c>
      <c r="N107" s="154">
        <v>10</v>
      </c>
      <c r="O107" s="154">
        <v>0</v>
      </c>
      <c r="P107" s="154">
        <f t="shared" si="1"/>
        <v>10</v>
      </c>
      <c r="Q107" s="111" t="s">
        <v>42</v>
      </c>
    </row>
    <row r="108" spans="1:17" ht="15.75" customHeight="1">
      <c r="A108" s="112">
        <v>44</v>
      </c>
      <c r="B108" s="34" t="s">
        <v>81</v>
      </c>
      <c r="C108" s="34" t="s">
        <v>155</v>
      </c>
      <c r="D108" s="34" t="s">
        <v>258</v>
      </c>
      <c r="E108" s="35" t="s">
        <v>156</v>
      </c>
      <c r="F108" s="35" t="s">
        <v>38</v>
      </c>
      <c r="G108" s="34" t="s">
        <v>39</v>
      </c>
      <c r="H108" s="36" t="s">
        <v>450</v>
      </c>
      <c r="I108" s="36" t="s">
        <v>157</v>
      </c>
      <c r="J108" s="35" t="s">
        <v>43</v>
      </c>
      <c r="K108" s="35" t="s">
        <v>43</v>
      </c>
      <c r="L108" s="64">
        <v>4</v>
      </c>
      <c r="M108" s="153" t="s">
        <v>47</v>
      </c>
      <c r="N108" s="154">
        <v>10</v>
      </c>
      <c r="O108" s="154">
        <v>0</v>
      </c>
      <c r="P108" s="154">
        <f t="shared" si="1"/>
        <v>10</v>
      </c>
      <c r="Q108" s="111" t="s">
        <v>42</v>
      </c>
    </row>
    <row r="109" spans="1:17" ht="15.75" customHeight="1">
      <c r="A109" s="112">
        <v>45</v>
      </c>
      <c r="B109" s="34" t="s">
        <v>81</v>
      </c>
      <c r="C109" s="34" t="s">
        <v>478</v>
      </c>
      <c r="D109" s="34" t="s">
        <v>261</v>
      </c>
      <c r="E109" s="53">
        <v>1</v>
      </c>
      <c r="F109" s="35" t="s">
        <v>38</v>
      </c>
      <c r="G109" s="34" t="s">
        <v>39</v>
      </c>
      <c r="H109" s="36" t="s">
        <v>479</v>
      </c>
      <c r="I109" s="36" t="s">
        <v>480</v>
      </c>
      <c r="J109" s="35" t="s">
        <v>40</v>
      </c>
      <c r="K109" s="35" t="s">
        <v>40</v>
      </c>
      <c r="L109" s="64">
        <v>4</v>
      </c>
      <c r="M109" s="153" t="s">
        <v>47</v>
      </c>
      <c r="N109" s="154">
        <v>1250</v>
      </c>
      <c r="O109" s="154">
        <v>0</v>
      </c>
      <c r="P109" s="154">
        <f>N109+O109</f>
        <v>1250</v>
      </c>
      <c r="Q109" s="111" t="s">
        <v>42</v>
      </c>
    </row>
    <row r="110" spans="1:17" ht="15.75" customHeight="1">
      <c r="A110" s="112">
        <v>46</v>
      </c>
      <c r="B110" s="34" t="s">
        <v>81</v>
      </c>
      <c r="C110" s="34" t="s">
        <v>478</v>
      </c>
      <c r="D110" s="34" t="s">
        <v>261</v>
      </c>
      <c r="E110" s="53">
        <v>1</v>
      </c>
      <c r="F110" s="35" t="s">
        <v>38</v>
      </c>
      <c r="G110" s="34" t="s">
        <v>39</v>
      </c>
      <c r="H110" s="36" t="s">
        <v>481</v>
      </c>
      <c r="I110" s="36" t="s">
        <v>482</v>
      </c>
      <c r="J110" s="35" t="s">
        <v>43</v>
      </c>
      <c r="K110" s="35" t="s">
        <v>43</v>
      </c>
      <c r="L110" s="64">
        <v>13</v>
      </c>
      <c r="M110" s="153" t="s">
        <v>47</v>
      </c>
      <c r="N110" s="154">
        <v>3300</v>
      </c>
      <c r="O110" s="154">
        <v>0</v>
      </c>
      <c r="P110" s="154">
        <f>N110+O110</f>
        <v>3300</v>
      </c>
      <c r="Q110" s="111" t="s">
        <v>42</v>
      </c>
    </row>
    <row r="111" spans="1:17" ht="15.75" customHeight="1">
      <c r="A111" s="112">
        <v>47</v>
      </c>
      <c r="B111" s="34" t="s">
        <v>81</v>
      </c>
      <c r="C111" s="34" t="s">
        <v>478</v>
      </c>
      <c r="D111" s="34" t="s">
        <v>253</v>
      </c>
      <c r="E111" s="53" t="s">
        <v>483</v>
      </c>
      <c r="F111" s="35" t="s">
        <v>38</v>
      </c>
      <c r="G111" s="34" t="s">
        <v>39</v>
      </c>
      <c r="H111" s="36" t="s">
        <v>484</v>
      </c>
      <c r="I111" s="36" t="s">
        <v>485</v>
      </c>
      <c r="J111" s="35" t="s">
        <v>43</v>
      </c>
      <c r="K111" s="35" t="s">
        <v>43</v>
      </c>
      <c r="L111" s="64">
        <v>18</v>
      </c>
      <c r="M111" s="153" t="s">
        <v>47</v>
      </c>
      <c r="N111" s="154">
        <v>10250</v>
      </c>
      <c r="O111" s="154">
        <v>0</v>
      </c>
      <c r="P111" s="154">
        <f>N111+O111</f>
        <v>10250</v>
      </c>
      <c r="Q111" s="111" t="s">
        <v>42</v>
      </c>
    </row>
    <row r="112" spans="1:17" ht="15.75" customHeight="1">
      <c r="A112" s="112">
        <v>48</v>
      </c>
      <c r="B112" s="34" t="s">
        <v>81</v>
      </c>
      <c r="C112" s="34" t="s">
        <v>478</v>
      </c>
      <c r="D112" s="34" t="s">
        <v>486</v>
      </c>
      <c r="E112" s="53" t="s">
        <v>487</v>
      </c>
      <c r="F112" s="35" t="s">
        <v>161</v>
      </c>
      <c r="G112" s="34" t="s">
        <v>488</v>
      </c>
      <c r="H112" s="36" t="s">
        <v>489</v>
      </c>
      <c r="I112" s="36" t="s">
        <v>490</v>
      </c>
      <c r="J112" s="35" t="s">
        <v>43</v>
      </c>
      <c r="K112" s="35" t="s">
        <v>43</v>
      </c>
      <c r="L112" s="64">
        <v>6</v>
      </c>
      <c r="M112" s="153" t="s">
        <v>47</v>
      </c>
      <c r="N112" s="154">
        <v>900</v>
      </c>
      <c r="O112" s="154">
        <v>0</v>
      </c>
      <c r="P112" s="154">
        <f>N112+O112</f>
        <v>900</v>
      </c>
      <c r="Q112" s="111" t="s">
        <v>42</v>
      </c>
    </row>
    <row r="113" spans="1:17" ht="15.75" customHeight="1">
      <c r="A113" s="112">
        <v>49</v>
      </c>
      <c r="B113" s="34" t="s">
        <v>81</v>
      </c>
      <c r="C113" s="34" t="s">
        <v>478</v>
      </c>
      <c r="D113" s="34" t="s">
        <v>486</v>
      </c>
      <c r="E113" s="53" t="s">
        <v>487</v>
      </c>
      <c r="F113" s="35" t="s">
        <v>161</v>
      </c>
      <c r="G113" s="34" t="s">
        <v>488</v>
      </c>
      <c r="H113" s="36" t="s">
        <v>491</v>
      </c>
      <c r="I113" s="36" t="s">
        <v>492</v>
      </c>
      <c r="J113" s="35" t="s">
        <v>43</v>
      </c>
      <c r="K113" s="35" t="s">
        <v>43</v>
      </c>
      <c r="L113" s="64">
        <v>6</v>
      </c>
      <c r="M113" s="153" t="s">
        <v>47</v>
      </c>
      <c r="N113" s="154">
        <v>900</v>
      </c>
      <c r="O113" s="154">
        <v>0</v>
      </c>
      <c r="P113" s="154">
        <f>N113+O113</f>
        <v>900</v>
      </c>
      <c r="Q113" s="111" t="s">
        <v>42</v>
      </c>
    </row>
    <row r="114" spans="1:17" ht="15.75" customHeight="1">
      <c r="A114" s="113"/>
      <c r="B114" s="4"/>
      <c r="C114" s="4"/>
      <c r="D114" s="4"/>
      <c r="E114" s="5"/>
      <c r="F114" s="5"/>
      <c r="G114" s="4"/>
      <c r="H114" s="6"/>
      <c r="I114" s="6"/>
      <c r="J114" s="5"/>
      <c r="K114" s="5"/>
      <c r="L114" s="68">
        <f>SUM(L66:L113)</f>
        <v>208</v>
      </c>
      <c r="M114" s="69" t="s">
        <v>15</v>
      </c>
      <c r="N114" s="86">
        <f>SUM(N66:N113)</f>
        <v>132104.46</v>
      </c>
      <c r="O114" s="86">
        <f>SUM(O66:O113)</f>
        <v>0</v>
      </c>
      <c r="P114" s="86">
        <f>SUM(P66:P113)</f>
        <v>132104.46</v>
      </c>
      <c r="Q114" s="98"/>
    </row>
    <row r="115" spans="1:17" ht="15.75">
      <c r="A115" s="165" t="s">
        <v>508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7"/>
    </row>
    <row r="116" spans="1:17" ht="15.75">
      <c r="A116" s="165" t="s">
        <v>20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7"/>
    </row>
    <row r="117" spans="1:17" ht="89.25">
      <c r="A117" s="99" t="s">
        <v>1</v>
      </c>
      <c r="B117" s="9" t="s">
        <v>2</v>
      </c>
      <c r="C117" s="9" t="s">
        <v>3</v>
      </c>
      <c r="D117" s="10" t="s">
        <v>4</v>
      </c>
      <c r="E117" s="8" t="s">
        <v>5</v>
      </c>
      <c r="F117" s="8" t="s">
        <v>6</v>
      </c>
      <c r="G117" s="10" t="s">
        <v>7</v>
      </c>
      <c r="H117" s="11" t="s">
        <v>8</v>
      </c>
      <c r="I117" s="11" t="s">
        <v>9</v>
      </c>
      <c r="J117" s="8" t="s">
        <v>10</v>
      </c>
      <c r="K117" s="8" t="s">
        <v>11</v>
      </c>
      <c r="L117" s="56" t="s">
        <v>12</v>
      </c>
      <c r="M117" s="12" t="s">
        <v>13</v>
      </c>
      <c r="N117" s="84" t="s">
        <v>494</v>
      </c>
      <c r="O117" s="84" t="s">
        <v>495</v>
      </c>
      <c r="P117" s="84" t="s">
        <v>496</v>
      </c>
      <c r="Q117" s="100" t="s">
        <v>14</v>
      </c>
    </row>
    <row r="118" spans="1:17" ht="15.75" customHeight="1">
      <c r="A118" s="112">
        <v>1</v>
      </c>
      <c r="B118" s="13" t="s">
        <v>158</v>
      </c>
      <c r="C118" s="13" t="s">
        <v>159</v>
      </c>
      <c r="D118" s="13" t="s">
        <v>270</v>
      </c>
      <c r="E118" s="14" t="s">
        <v>160</v>
      </c>
      <c r="F118" s="14" t="s">
        <v>161</v>
      </c>
      <c r="G118" s="13" t="s">
        <v>162</v>
      </c>
      <c r="H118" s="15" t="s">
        <v>163</v>
      </c>
      <c r="I118" s="15" t="s">
        <v>375</v>
      </c>
      <c r="J118" s="14" t="s">
        <v>41</v>
      </c>
      <c r="K118" s="14" t="s">
        <v>41</v>
      </c>
      <c r="L118" s="57">
        <v>8</v>
      </c>
      <c r="M118" s="67" t="s">
        <v>47</v>
      </c>
      <c r="N118" s="85">
        <v>1890</v>
      </c>
      <c r="O118" s="85">
        <v>0</v>
      </c>
      <c r="P118" s="85">
        <f>N118+O118</f>
        <v>1890</v>
      </c>
      <c r="Q118" s="101" t="s">
        <v>42</v>
      </c>
    </row>
    <row r="119" spans="1:17" ht="15.75" customHeight="1">
      <c r="A119" s="112">
        <v>2</v>
      </c>
      <c r="B119" s="13" t="s">
        <v>158</v>
      </c>
      <c r="C119" s="13" t="s">
        <v>164</v>
      </c>
      <c r="D119" s="13" t="s">
        <v>271</v>
      </c>
      <c r="E119" s="14" t="s">
        <v>124</v>
      </c>
      <c r="F119" s="14" t="s">
        <v>38</v>
      </c>
      <c r="G119" s="13" t="s">
        <v>39</v>
      </c>
      <c r="H119" s="15" t="s">
        <v>165</v>
      </c>
      <c r="I119" s="15" t="s">
        <v>374</v>
      </c>
      <c r="J119" s="14" t="s">
        <v>41</v>
      </c>
      <c r="K119" s="14" t="s">
        <v>41</v>
      </c>
      <c r="L119" s="57">
        <v>6</v>
      </c>
      <c r="M119" s="67" t="s">
        <v>47</v>
      </c>
      <c r="N119" s="85">
        <v>59580</v>
      </c>
      <c r="O119" s="85">
        <v>0</v>
      </c>
      <c r="P119" s="85">
        <f>N119+O119</f>
        <v>59580</v>
      </c>
      <c r="Q119" s="101" t="s">
        <v>42</v>
      </c>
    </row>
    <row r="120" spans="1:17" ht="15.75" customHeight="1">
      <c r="A120" s="112">
        <v>3</v>
      </c>
      <c r="B120" s="13" t="s">
        <v>158</v>
      </c>
      <c r="C120" s="13" t="s">
        <v>164</v>
      </c>
      <c r="D120" s="13" t="s">
        <v>271</v>
      </c>
      <c r="E120" s="14" t="s">
        <v>124</v>
      </c>
      <c r="F120" s="14" t="s">
        <v>38</v>
      </c>
      <c r="G120" s="13" t="s">
        <v>39</v>
      </c>
      <c r="H120" s="15" t="s">
        <v>166</v>
      </c>
      <c r="I120" s="15" t="s">
        <v>373</v>
      </c>
      <c r="J120" s="14" t="s">
        <v>41</v>
      </c>
      <c r="K120" s="14" t="s">
        <v>41</v>
      </c>
      <c r="L120" s="57">
        <v>36</v>
      </c>
      <c r="M120" s="67" t="s">
        <v>47</v>
      </c>
      <c r="N120" s="85">
        <v>56070</v>
      </c>
      <c r="O120" s="85">
        <v>0</v>
      </c>
      <c r="P120" s="85">
        <f>N120+O120</f>
        <v>56070</v>
      </c>
      <c r="Q120" s="101" t="s">
        <v>42</v>
      </c>
    </row>
    <row r="121" spans="1:17" ht="15.75" customHeight="1">
      <c r="A121" s="112">
        <v>4</v>
      </c>
      <c r="B121" s="13" t="s">
        <v>158</v>
      </c>
      <c r="C121" s="13" t="s">
        <v>159</v>
      </c>
      <c r="D121" s="13" t="s">
        <v>272</v>
      </c>
      <c r="E121" s="14" t="s">
        <v>71</v>
      </c>
      <c r="F121" s="14" t="s">
        <v>38</v>
      </c>
      <c r="G121" s="13" t="s">
        <v>39</v>
      </c>
      <c r="H121" s="15" t="s">
        <v>167</v>
      </c>
      <c r="I121" s="15" t="s">
        <v>168</v>
      </c>
      <c r="J121" s="14" t="s">
        <v>61</v>
      </c>
      <c r="K121" s="14" t="s">
        <v>61</v>
      </c>
      <c r="L121" s="57">
        <v>110</v>
      </c>
      <c r="M121" s="67" t="s">
        <v>47</v>
      </c>
      <c r="N121" s="85">
        <v>262748</v>
      </c>
      <c r="O121" s="85">
        <v>0</v>
      </c>
      <c r="P121" s="85">
        <f>N121+O121</f>
        <v>262748</v>
      </c>
      <c r="Q121" s="101" t="s">
        <v>42</v>
      </c>
    </row>
    <row r="122" spans="1:17" ht="15.75" customHeight="1">
      <c r="A122" s="113"/>
      <c r="B122" s="4"/>
      <c r="C122" s="4"/>
      <c r="D122" s="4"/>
      <c r="E122" s="5"/>
      <c r="F122" s="5"/>
      <c r="G122" s="4"/>
      <c r="H122" s="6"/>
      <c r="I122" s="6"/>
      <c r="J122" s="5"/>
      <c r="K122" s="5"/>
      <c r="L122" s="68">
        <f>SUM(L118:L121)</f>
        <v>160</v>
      </c>
      <c r="M122" s="69" t="s">
        <v>15</v>
      </c>
      <c r="N122" s="86">
        <f>SUM(N118:N121)</f>
        <v>380288</v>
      </c>
      <c r="O122" s="86">
        <f>SUM(O118:O121)</f>
        <v>0</v>
      </c>
      <c r="P122" s="86">
        <f>SUM(P118:P121)</f>
        <v>380288</v>
      </c>
      <c r="Q122" s="98"/>
    </row>
    <row r="123" spans="1:17" ht="15.75">
      <c r="A123" s="165" t="s">
        <v>509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7"/>
    </row>
    <row r="124" spans="1:17" ht="15.75">
      <c r="A124" s="165" t="s">
        <v>21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7"/>
    </row>
    <row r="125" spans="1:17" ht="89.25">
      <c r="A125" s="99" t="s">
        <v>1</v>
      </c>
      <c r="B125" s="9" t="s">
        <v>2</v>
      </c>
      <c r="C125" s="9" t="s">
        <v>3</v>
      </c>
      <c r="D125" s="10" t="s">
        <v>4</v>
      </c>
      <c r="E125" s="8" t="s">
        <v>5</v>
      </c>
      <c r="F125" s="8" t="s">
        <v>6</v>
      </c>
      <c r="G125" s="10" t="s">
        <v>7</v>
      </c>
      <c r="H125" s="11" t="s">
        <v>8</v>
      </c>
      <c r="I125" s="11" t="s">
        <v>9</v>
      </c>
      <c r="J125" s="8" t="s">
        <v>10</v>
      </c>
      <c r="K125" s="8" t="s">
        <v>11</v>
      </c>
      <c r="L125" s="56" t="s">
        <v>12</v>
      </c>
      <c r="M125" s="12" t="s">
        <v>13</v>
      </c>
      <c r="N125" s="84" t="s">
        <v>494</v>
      </c>
      <c r="O125" s="84" t="s">
        <v>495</v>
      </c>
      <c r="P125" s="84" t="s">
        <v>496</v>
      </c>
      <c r="Q125" s="100" t="s">
        <v>14</v>
      </c>
    </row>
    <row r="126" spans="1:17" ht="15.75" customHeight="1">
      <c r="A126" s="112">
        <v>1</v>
      </c>
      <c r="B126" s="13" t="s">
        <v>169</v>
      </c>
      <c r="C126" s="13" t="s">
        <v>170</v>
      </c>
      <c r="D126" s="13" t="s">
        <v>257</v>
      </c>
      <c r="E126" s="14" t="s">
        <v>66</v>
      </c>
      <c r="F126" s="14" t="s">
        <v>38</v>
      </c>
      <c r="G126" s="13" t="s">
        <v>39</v>
      </c>
      <c r="H126" s="15" t="s">
        <v>171</v>
      </c>
      <c r="I126" s="15" t="s">
        <v>342</v>
      </c>
      <c r="J126" s="14" t="s">
        <v>41</v>
      </c>
      <c r="K126" s="14" t="s">
        <v>41</v>
      </c>
      <c r="L126" s="57">
        <v>4</v>
      </c>
      <c r="M126" s="67" t="s">
        <v>47</v>
      </c>
      <c r="N126" s="85">
        <v>192</v>
      </c>
      <c r="O126" s="85">
        <v>0</v>
      </c>
      <c r="P126" s="85">
        <f>N126+O126</f>
        <v>192</v>
      </c>
      <c r="Q126" s="101" t="s">
        <v>42</v>
      </c>
    </row>
    <row r="127" spans="1:17" ht="15.75" customHeight="1">
      <c r="A127" s="112">
        <v>2</v>
      </c>
      <c r="B127" s="13" t="s">
        <v>169</v>
      </c>
      <c r="C127" s="13" t="s">
        <v>170</v>
      </c>
      <c r="D127" s="13" t="s">
        <v>257</v>
      </c>
      <c r="E127" s="14" t="s">
        <v>66</v>
      </c>
      <c r="F127" s="14" t="s">
        <v>38</v>
      </c>
      <c r="G127" s="13" t="s">
        <v>39</v>
      </c>
      <c r="H127" s="15" t="s">
        <v>172</v>
      </c>
      <c r="I127" s="15" t="s">
        <v>173</v>
      </c>
      <c r="J127" s="14" t="s">
        <v>40</v>
      </c>
      <c r="K127" s="14" t="s">
        <v>40</v>
      </c>
      <c r="L127" s="57">
        <v>15</v>
      </c>
      <c r="M127" s="67" t="s">
        <v>47</v>
      </c>
      <c r="N127" s="85">
        <v>23454</v>
      </c>
      <c r="O127" s="85">
        <v>0</v>
      </c>
      <c r="P127" s="85">
        <f>N127+O127</f>
        <v>23454</v>
      </c>
      <c r="Q127" s="101" t="s">
        <v>42</v>
      </c>
    </row>
    <row r="128" spans="1:17" ht="15.75" customHeight="1">
      <c r="A128" s="113"/>
      <c r="B128" s="4"/>
      <c r="C128" s="4"/>
      <c r="D128" s="4"/>
      <c r="E128" s="5"/>
      <c r="F128" s="5"/>
      <c r="G128" s="4"/>
      <c r="H128" s="6"/>
      <c r="I128" s="6"/>
      <c r="J128" s="5"/>
      <c r="K128" s="5"/>
      <c r="L128" s="68">
        <f>SUM(L126:L127)</f>
        <v>19</v>
      </c>
      <c r="M128" s="69" t="s">
        <v>15</v>
      </c>
      <c r="N128" s="86">
        <f>SUM(N126:N127)</f>
        <v>23646</v>
      </c>
      <c r="O128" s="86">
        <f>SUM(O126:O127)</f>
        <v>0</v>
      </c>
      <c r="P128" s="86">
        <f>SUM(P126:P127)</f>
        <v>23646</v>
      </c>
      <c r="Q128" s="98"/>
    </row>
    <row r="129" spans="1:17" ht="15.75">
      <c r="A129" s="165" t="s">
        <v>510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7"/>
    </row>
    <row r="130" spans="1:17" ht="15.75">
      <c r="A130" s="165" t="s">
        <v>23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7"/>
    </row>
    <row r="131" spans="1:17" ht="89.25">
      <c r="A131" s="99" t="s">
        <v>1</v>
      </c>
      <c r="B131" s="9" t="s">
        <v>2</v>
      </c>
      <c r="C131" s="9" t="s">
        <v>3</v>
      </c>
      <c r="D131" s="10" t="s">
        <v>4</v>
      </c>
      <c r="E131" s="8" t="s">
        <v>5</v>
      </c>
      <c r="F131" s="8" t="s">
        <v>6</v>
      </c>
      <c r="G131" s="10" t="s">
        <v>7</v>
      </c>
      <c r="H131" s="11" t="s">
        <v>8</v>
      </c>
      <c r="I131" s="11" t="s">
        <v>9</v>
      </c>
      <c r="J131" s="8" t="s">
        <v>10</v>
      </c>
      <c r="K131" s="8" t="s">
        <v>11</v>
      </c>
      <c r="L131" s="56" t="s">
        <v>12</v>
      </c>
      <c r="M131" s="12" t="s">
        <v>13</v>
      </c>
      <c r="N131" s="84" t="s">
        <v>494</v>
      </c>
      <c r="O131" s="84" t="s">
        <v>495</v>
      </c>
      <c r="P131" s="84" t="s">
        <v>496</v>
      </c>
      <c r="Q131" s="100" t="s">
        <v>14</v>
      </c>
    </row>
    <row r="132" spans="1:17" ht="15.75" customHeight="1">
      <c r="A132" s="112">
        <v>1</v>
      </c>
      <c r="B132" s="13" t="s">
        <v>180</v>
      </c>
      <c r="C132" s="13" t="s">
        <v>170</v>
      </c>
      <c r="D132" s="13" t="s">
        <v>274</v>
      </c>
      <c r="E132" s="14" t="s">
        <v>136</v>
      </c>
      <c r="F132" s="14" t="s">
        <v>85</v>
      </c>
      <c r="G132" s="13" t="s">
        <v>39</v>
      </c>
      <c r="H132" s="15" t="s">
        <v>181</v>
      </c>
      <c r="I132" s="15" t="s">
        <v>182</v>
      </c>
      <c r="J132" s="14" t="s">
        <v>40</v>
      </c>
      <c r="K132" s="14" t="s">
        <v>40</v>
      </c>
      <c r="L132" s="57">
        <v>13</v>
      </c>
      <c r="M132" s="67" t="s">
        <v>47</v>
      </c>
      <c r="N132" s="85">
        <v>9120</v>
      </c>
      <c r="O132" s="85">
        <v>0</v>
      </c>
      <c r="P132" s="85">
        <f>N132+O132</f>
        <v>9120</v>
      </c>
      <c r="Q132" s="101" t="s">
        <v>42</v>
      </c>
    </row>
    <row r="133" spans="1:17" ht="15.75" customHeight="1">
      <c r="A133" s="113"/>
      <c r="B133" s="4"/>
      <c r="C133" s="4"/>
      <c r="D133" s="4"/>
      <c r="E133" s="5"/>
      <c r="F133" s="5"/>
      <c r="G133" s="4"/>
      <c r="H133" s="6"/>
      <c r="I133" s="6"/>
      <c r="J133" s="5"/>
      <c r="K133" s="5"/>
      <c r="L133" s="68">
        <f>SUM(L131:L132)</f>
        <v>13</v>
      </c>
      <c r="M133" s="69" t="s">
        <v>15</v>
      </c>
      <c r="N133" s="86">
        <f>N132</f>
        <v>9120</v>
      </c>
      <c r="O133" s="86">
        <v>0</v>
      </c>
      <c r="P133" s="86">
        <f>P132</f>
        <v>9120</v>
      </c>
      <c r="Q133" s="98"/>
    </row>
    <row r="134" spans="1:17" ht="15.75">
      <c r="A134" s="165" t="s">
        <v>511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7"/>
    </row>
    <row r="135" spans="1:17" ht="15.75">
      <c r="A135" s="165" t="s">
        <v>24</v>
      </c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7"/>
    </row>
    <row r="136" spans="1:17" ht="89.25">
      <c r="A136" s="99" t="s">
        <v>1</v>
      </c>
      <c r="B136" s="9" t="s">
        <v>2</v>
      </c>
      <c r="C136" s="9" t="s">
        <v>3</v>
      </c>
      <c r="D136" s="10" t="s">
        <v>4</v>
      </c>
      <c r="E136" s="8" t="s">
        <v>5</v>
      </c>
      <c r="F136" s="8" t="s">
        <v>6</v>
      </c>
      <c r="G136" s="10" t="s">
        <v>7</v>
      </c>
      <c r="H136" s="11" t="s">
        <v>8</v>
      </c>
      <c r="I136" s="11" t="s">
        <v>9</v>
      </c>
      <c r="J136" s="8" t="s">
        <v>10</v>
      </c>
      <c r="K136" s="8" t="s">
        <v>11</v>
      </c>
      <c r="L136" s="56" t="s">
        <v>12</v>
      </c>
      <c r="M136" s="12" t="s">
        <v>13</v>
      </c>
      <c r="N136" s="84" t="s">
        <v>494</v>
      </c>
      <c r="O136" s="84" t="s">
        <v>495</v>
      </c>
      <c r="P136" s="84" t="s">
        <v>496</v>
      </c>
      <c r="Q136" s="100" t="s">
        <v>14</v>
      </c>
    </row>
    <row r="137" spans="1:17" ht="12.75">
      <c r="A137" s="112">
        <v>1</v>
      </c>
      <c r="B137" s="13" t="s">
        <v>183</v>
      </c>
      <c r="C137" s="13" t="s">
        <v>170</v>
      </c>
      <c r="D137" s="13" t="s">
        <v>275</v>
      </c>
      <c r="E137" s="14" t="s">
        <v>66</v>
      </c>
      <c r="F137" s="14" t="s">
        <v>83</v>
      </c>
      <c r="G137" s="13" t="s">
        <v>39</v>
      </c>
      <c r="H137" s="15" t="s">
        <v>184</v>
      </c>
      <c r="I137" s="15" t="s">
        <v>340</v>
      </c>
      <c r="J137" s="14" t="s">
        <v>41</v>
      </c>
      <c r="K137" s="14" t="s">
        <v>41</v>
      </c>
      <c r="L137" s="57">
        <v>15</v>
      </c>
      <c r="M137" s="67" t="s">
        <v>47</v>
      </c>
      <c r="N137" s="85">
        <v>16962</v>
      </c>
      <c r="O137" s="85">
        <v>0</v>
      </c>
      <c r="P137" s="85">
        <f>N137+O137</f>
        <v>16962</v>
      </c>
      <c r="Q137" s="101" t="s">
        <v>42</v>
      </c>
    </row>
    <row r="138" spans="1:17" ht="12.75">
      <c r="A138" s="113"/>
      <c r="B138" s="4"/>
      <c r="C138" s="4"/>
      <c r="D138" s="4"/>
      <c r="E138" s="5"/>
      <c r="F138" s="5"/>
      <c r="G138" s="4"/>
      <c r="H138" s="6"/>
      <c r="I138" s="6"/>
      <c r="J138" s="5"/>
      <c r="K138" s="5"/>
      <c r="L138" s="68">
        <f>SUM(L136:L137)</f>
        <v>15</v>
      </c>
      <c r="M138" s="69" t="s">
        <v>15</v>
      </c>
      <c r="N138" s="86">
        <f>N137</f>
        <v>16962</v>
      </c>
      <c r="O138" s="86">
        <f>O137</f>
        <v>0</v>
      </c>
      <c r="P138" s="86">
        <f>P137</f>
        <v>16962</v>
      </c>
      <c r="Q138" s="98"/>
    </row>
    <row r="139" spans="1:17" ht="15.75">
      <c r="A139" s="165" t="s">
        <v>512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7"/>
    </row>
    <row r="140" spans="1:17" ht="15.75">
      <c r="A140" s="165" t="s">
        <v>25</v>
      </c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7"/>
    </row>
    <row r="141" spans="1:17" ht="89.25">
      <c r="A141" s="99" t="s">
        <v>1</v>
      </c>
      <c r="B141" s="9" t="s">
        <v>2</v>
      </c>
      <c r="C141" s="9" t="s">
        <v>3</v>
      </c>
      <c r="D141" s="10" t="s">
        <v>4</v>
      </c>
      <c r="E141" s="8" t="s">
        <v>5</v>
      </c>
      <c r="F141" s="8" t="s">
        <v>6</v>
      </c>
      <c r="G141" s="10" t="s">
        <v>7</v>
      </c>
      <c r="H141" s="11" t="s">
        <v>8</v>
      </c>
      <c r="I141" s="11" t="s">
        <v>9</v>
      </c>
      <c r="J141" s="8" t="s">
        <v>10</v>
      </c>
      <c r="K141" s="8" t="s">
        <v>11</v>
      </c>
      <c r="L141" s="56" t="s">
        <v>12</v>
      </c>
      <c r="M141" s="12" t="s">
        <v>13</v>
      </c>
      <c r="N141" s="84" t="s">
        <v>494</v>
      </c>
      <c r="O141" s="84" t="s">
        <v>495</v>
      </c>
      <c r="P141" s="84" t="s">
        <v>496</v>
      </c>
      <c r="Q141" s="100" t="s">
        <v>14</v>
      </c>
    </row>
    <row r="142" spans="1:17" ht="15.75" customHeight="1">
      <c r="A142" s="112">
        <v>1</v>
      </c>
      <c r="B142" s="13" t="s">
        <v>185</v>
      </c>
      <c r="C142" s="13" t="s">
        <v>170</v>
      </c>
      <c r="D142" s="13" t="s">
        <v>186</v>
      </c>
      <c r="E142" s="14" t="s">
        <v>187</v>
      </c>
      <c r="F142" s="14" t="s">
        <v>38</v>
      </c>
      <c r="G142" s="13" t="s">
        <v>39</v>
      </c>
      <c r="H142" s="15" t="s">
        <v>353</v>
      </c>
      <c r="I142" s="15" t="s">
        <v>188</v>
      </c>
      <c r="J142" s="14" t="s">
        <v>43</v>
      </c>
      <c r="K142" s="14" t="s">
        <v>43</v>
      </c>
      <c r="L142" s="57">
        <v>6</v>
      </c>
      <c r="M142" s="67" t="s">
        <v>47</v>
      </c>
      <c r="N142" s="85">
        <v>21300</v>
      </c>
      <c r="O142" s="85">
        <v>0</v>
      </c>
      <c r="P142" s="85">
        <f>N142+O142</f>
        <v>21300</v>
      </c>
      <c r="Q142" s="101" t="s">
        <v>42</v>
      </c>
    </row>
    <row r="143" spans="1:17" ht="15.75" customHeight="1">
      <c r="A143" s="130">
        <v>2</v>
      </c>
      <c r="B143" s="13" t="s">
        <v>185</v>
      </c>
      <c r="C143" s="13" t="s">
        <v>170</v>
      </c>
      <c r="D143" s="13" t="s">
        <v>186</v>
      </c>
      <c r="E143" s="14" t="s">
        <v>187</v>
      </c>
      <c r="F143" s="14" t="s">
        <v>38</v>
      </c>
      <c r="G143" s="13" t="s">
        <v>39</v>
      </c>
      <c r="H143" s="15" t="s">
        <v>354</v>
      </c>
      <c r="I143" s="15" t="s">
        <v>189</v>
      </c>
      <c r="J143" s="14" t="s">
        <v>43</v>
      </c>
      <c r="K143" s="14" t="s">
        <v>43</v>
      </c>
      <c r="L143" s="57">
        <v>5</v>
      </c>
      <c r="M143" s="67" t="s">
        <v>47</v>
      </c>
      <c r="N143" s="85">
        <v>10</v>
      </c>
      <c r="O143" s="85">
        <v>0</v>
      </c>
      <c r="P143" s="85">
        <f>N143+O143</f>
        <v>10</v>
      </c>
      <c r="Q143" s="101" t="s">
        <v>42</v>
      </c>
    </row>
    <row r="144" spans="1:17" ht="15.75" customHeight="1">
      <c r="A144" s="113"/>
      <c r="B144" s="4"/>
      <c r="C144" s="4"/>
      <c r="D144" s="4"/>
      <c r="E144" s="5"/>
      <c r="F144" s="5"/>
      <c r="G144" s="4"/>
      <c r="H144" s="6"/>
      <c r="I144" s="6"/>
      <c r="J144" s="5"/>
      <c r="K144" s="5"/>
      <c r="L144" s="68">
        <f>SUM(L142:L143)</f>
        <v>11</v>
      </c>
      <c r="M144" s="69" t="s">
        <v>15</v>
      </c>
      <c r="N144" s="86">
        <f>SUM(N142:N143)</f>
        <v>21310</v>
      </c>
      <c r="O144" s="86">
        <f>SUM(O142:O143)</f>
        <v>0</v>
      </c>
      <c r="P144" s="86">
        <f>SUM(P142:P143)</f>
        <v>21310</v>
      </c>
      <c r="Q144" s="98"/>
    </row>
    <row r="145" spans="1:17" ht="15.75">
      <c r="A145" s="165" t="s">
        <v>513</v>
      </c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7"/>
    </row>
    <row r="146" spans="1:17" ht="15.75">
      <c r="A146" s="165" t="s">
        <v>26</v>
      </c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7"/>
    </row>
    <row r="147" spans="1:17" ht="89.25">
      <c r="A147" s="99" t="s">
        <v>1</v>
      </c>
      <c r="B147" s="9" t="s">
        <v>2</v>
      </c>
      <c r="C147" s="9" t="s">
        <v>3</v>
      </c>
      <c r="D147" s="10" t="s">
        <v>4</v>
      </c>
      <c r="E147" s="8" t="s">
        <v>5</v>
      </c>
      <c r="F147" s="8" t="s">
        <v>6</v>
      </c>
      <c r="G147" s="10" t="s">
        <v>7</v>
      </c>
      <c r="H147" s="11" t="s">
        <v>8</v>
      </c>
      <c r="I147" s="11" t="s">
        <v>9</v>
      </c>
      <c r="J147" s="8" t="s">
        <v>10</v>
      </c>
      <c r="K147" s="8" t="s">
        <v>11</v>
      </c>
      <c r="L147" s="56" t="s">
        <v>12</v>
      </c>
      <c r="M147" s="12" t="s">
        <v>13</v>
      </c>
      <c r="N147" s="84" t="s">
        <v>494</v>
      </c>
      <c r="O147" s="84" t="s">
        <v>495</v>
      </c>
      <c r="P147" s="84" t="s">
        <v>496</v>
      </c>
      <c r="Q147" s="100" t="s">
        <v>14</v>
      </c>
    </row>
    <row r="148" spans="1:17" ht="15.75" customHeight="1">
      <c r="A148" s="112">
        <v>1</v>
      </c>
      <c r="B148" s="13" t="s">
        <v>190</v>
      </c>
      <c r="C148" s="13" t="s">
        <v>170</v>
      </c>
      <c r="D148" s="13" t="s">
        <v>49</v>
      </c>
      <c r="E148" s="14" t="s">
        <v>191</v>
      </c>
      <c r="F148" s="14" t="s">
        <v>38</v>
      </c>
      <c r="G148" s="13" t="s">
        <v>39</v>
      </c>
      <c r="H148" s="15" t="s">
        <v>192</v>
      </c>
      <c r="I148" s="15" t="s">
        <v>341</v>
      </c>
      <c r="J148" s="14" t="s">
        <v>41</v>
      </c>
      <c r="K148" s="14" t="s">
        <v>41</v>
      </c>
      <c r="L148" s="57">
        <v>35</v>
      </c>
      <c r="M148" s="67" t="s">
        <v>47</v>
      </c>
      <c r="N148" s="85">
        <v>45444</v>
      </c>
      <c r="O148" s="85">
        <v>0</v>
      </c>
      <c r="P148" s="85">
        <f>N148+O148</f>
        <v>45444</v>
      </c>
      <c r="Q148" s="101" t="s">
        <v>42</v>
      </c>
    </row>
    <row r="149" spans="1:17" ht="15.75" customHeight="1">
      <c r="A149" s="113"/>
      <c r="B149" s="4"/>
      <c r="C149" s="4"/>
      <c r="D149" s="4"/>
      <c r="E149" s="5"/>
      <c r="F149" s="5"/>
      <c r="G149" s="4"/>
      <c r="H149" s="6"/>
      <c r="I149" s="6"/>
      <c r="J149" s="5"/>
      <c r="K149" s="5"/>
      <c r="L149" s="68">
        <f>SUM(L147:L148)</f>
        <v>35</v>
      </c>
      <c r="M149" s="69" t="s">
        <v>15</v>
      </c>
      <c r="N149" s="86">
        <f>N148</f>
        <v>45444</v>
      </c>
      <c r="O149" s="86">
        <f>O148</f>
        <v>0</v>
      </c>
      <c r="P149" s="86">
        <f>P148</f>
        <v>45444</v>
      </c>
      <c r="Q149" s="98"/>
    </row>
    <row r="150" spans="1:17" ht="15.75">
      <c r="A150" s="165" t="s">
        <v>514</v>
      </c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7"/>
    </row>
    <row r="151" spans="1:17" ht="15.75">
      <c r="A151" s="165" t="s">
        <v>27</v>
      </c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7"/>
    </row>
    <row r="152" spans="1:17" ht="89.25">
      <c r="A152" s="99" t="s">
        <v>1</v>
      </c>
      <c r="B152" s="9" t="s">
        <v>2</v>
      </c>
      <c r="C152" s="9" t="s">
        <v>3</v>
      </c>
      <c r="D152" s="10" t="s">
        <v>4</v>
      </c>
      <c r="E152" s="8" t="s">
        <v>5</v>
      </c>
      <c r="F152" s="8" t="s">
        <v>6</v>
      </c>
      <c r="G152" s="10" t="s">
        <v>7</v>
      </c>
      <c r="H152" s="11" t="s">
        <v>8</v>
      </c>
      <c r="I152" s="11" t="s">
        <v>9</v>
      </c>
      <c r="J152" s="8" t="s">
        <v>10</v>
      </c>
      <c r="K152" s="8" t="s">
        <v>11</v>
      </c>
      <c r="L152" s="56" t="s">
        <v>12</v>
      </c>
      <c r="M152" s="12" t="s">
        <v>13</v>
      </c>
      <c r="N152" s="84" t="s">
        <v>494</v>
      </c>
      <c r="O152" s="84" t="s">
        <v>495</v>
      </c>
      <c r="P152" s="84" t="s">
        <v>496</v>
      </c>
      <c r="Q152" s="100" t="s">
        <v>14</v>
      </c>
    </row>
    <row r="153" spans="1:17" ht="15.75" customHeight="1">
      <c r="A153" s="112">
        <v>1</v>
      </c>
      <c r="B153" s="13" t="s">
        <v>193</v>
      </c>
      <c r="C153" s="13" t="s">
        <v>170</v>
      </c>
      <c r="D153" s="13" t="s">
        <v>276</v>
      </c>
      <c r="E153" s="14" t="s">
        <v>106</v>
      </c>
      <c r="F153" s="14" t="s">
        <v>161</v>
      </c>
      <c r="G153" s="13" t="s">
        <v>132</v>
      </c>
      <c r="H153" s="15" t="s">
        <v>194</v>
      </c>
      <c r="I153" s="15" t="s">
        <v>337</v>
      </c>
      <c r="J153" s="14" t="s">
        <v>41</v>
      </c>
      <c r="K153" s="14" t="s">
        <v>41</v>
      </c>
      <c r="L153" s="57">
        <v>33</v>
      </c>
      <c r="M153" s="67" t="s">
        <v>47</v>
      </c>
      <c r="N153" s="85">
        <v>44352</v>
      </c>
      <c r="O153" s="85">
        <v>0</v>
      </c>
      <c r="P153" s="85">
        <f>N153+O153</f>
        <v>44352</v>
      </c>
      <c r="Q153" s="101" t="s">
        <v>42</v>
      </c>
    </row>
    <row r="154" spans="1:17" ht="15.75" customHeight="1">
      <c r="A154" s="113"/>
      <c r="B154" s="4"/>
      <c r="C154" s="4"/>
      <c r="D154" s="4"/>
      <c r="E154" s="5"/>
      <c r="F154" s="5"/>
      <c r="G154" s="4"/>
      <c r="H154" s="6"/>
      <c r="I154" s="6"/>
      <c r="J154" s="5"/>
      <c r="K154" s="5"/>
      <c r="L154" s="68">
        <f>SUM(L152:L153)</f>
        <v>33</v>
      </c>
      <c r="M154" s="69" t="s">
        <v>15</v>
      </c>
      <c r="N154" s="86">
        <f>N153</f>
        <v>44352</v>
      </c>
      <c r="O154" s="86">
        <f>O153</f>
        <v>0</v>
      </c>
      <c r="P154" s="86">
        <f>P153</f>
        <v>44352</v>
      </c>
      <c r="Q154" s="98"/>
    </row>
    <row r="155" spans="1:17" ht="15.75">
      <c r="A155" s="165" t="s">
        <v>515</v>
      </c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7"/>
    </row>
    <row r="156" spans="1:17" ht="15.75">
      <c r="A156" s="165" t="s">
        <v>30</v>
      </c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7"/>
    </row>
    <row r="157" spans="1:17" ht="89.25">
      <c r="A157" s="99" t="s">
        <v>1</v>
      </c>
      <c r="B157" s="9" t="s">
        <v>2</v>
      </c>
      <c r="C157" s="9" t="s">
        <v>3</v>
      </c>
      <c r="D157" s="10" t="s">
        <v>4</v>
      </c>
      <c r="E157" s="8" t="s">
        <v>5</v>
      </c>
      <c r="F157" s="8" t="s">
        <v>6</v>
      </c>
      <c r="G157" s="10" t="s">
        <v>7</v>
      </c>
      <c r="H157" s="11" t="s">
        <v>8</v>
      </c>
      <c r="I157" s="11" t="s">
        <v>9</v>
      </c>
      <c r="J157" s="8" t="s">
        <v>10</v>
      </c>
      <c r="K157" s="8" t="s">
        <v>11</v>
      </c>
      <c r="L157" s="56" t="s">
        <v>12</v>
      </c>
      <c r="M157" s="12" t="s">
        <v>13</v>
      </c>
      <c r="N157" s="84" t="s">
        <v>494</v>
      </c>
      <c r="O157" s="84" t="s">
        <v>495</v>
      </c>
      <c r="P157" s="84" t="s">
        <v>496</v>
      </c>
      <c r="Q157" s="100" t="s">
        <v>14</v>
      </c>
    </row>
    <row r="158" spans="1:17" ht="15.75" customHeight="1">
      <c r="A158" s="112">
        <v>1</v>
      </c>
      <c r="B158" s="13" t="s">
        <v>201</v>
      </c>
      <c r="C158" s="13" t="s">
        <v>170</v>
      </c>
      <c r="D158" s="13" t="s">
        <v>279</v>
      </c>
      <c r="E158" s="14" t="s">
        <v>202</v>
      </c>
      <c r="F158" s="14" t="s">
        <v>67</v>
      </c>
      <c r="G158" s="13" t="s">
        <v>68</v>
      </c>
      <c r="H158" s="15" t="s">
        <v>203</v>
      </c>
      <c r="I158" s="15" t="s">
        <v>339</v>
      </c>
      <c r="J158" s="14" t="s">
        <v>41</v>
      </c>
      <c r="K158" s="14" t="s">
        <v>41</v>
      </c>
      <c r="L158" s="57">
        <v>31</v>
      </c>
      <c r="M158" s="67" t="s">
        <v>47</v>
      </c>
      <c r="N158" s="85">
        <v>50856</v>
      </c>
      <c r="O158" s="85">
        <v>0</v>
      </c>
      <c r="P158" s="85">
        <f>N158+O158</f>
        <v>50856</v>
      </c>
      <c r="Q158" s="101" t="s">
        <v>42</v>
      </c>
    </row>
    <row r="159" spans="1:17" ht="15.75" customHeight="1">
      <c r="A159" s="113"/>
      <c r="B159" s="4"/>
      <c r="C159" s="4"/>
      <c r="D159" s="4"/>
      <c r="E159" s="5"/>
      <c r="F159" s="5"/>
      <c r="G159" s="4"/>
      <c r="H159" s="6"/>
      <c r="I159" s="6"/>
      <c r="J159" s="5"/>
      <c r="K159" s="5"/>
      <c r="L159" s="68">
        <f>SUM(L157:L158)</f>
        <v>31</v>
      </c>
      <c r="M159" s="69" t="s">
        <v>15</v>
      </c>
      <c r="N159" s="86">
        <f>N158</f>
        <v>50856</v>
      </c>
      <c r="O159" s="86">
        <f>O158</f>
        <v>0</v>
      </c>
      <c r="P159" s="86">
        <f>P158</f>
        <v>50856</v>
      </c>
      <c r="Q159" s="98"/>
    </row>
    <row r="160" spans="1:17" ht="15.75">
      <c r="A160" s="165" t="s">
        <v>516</v>
      </c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7"/>
    </row>
    <row r="161" spans="1:17" ht="15.75">
      <c r="A161" s="165" t="s">
        <v>28</v>
      </c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7"/>
    </row>
    <row r="162" spans="1:17" ht="89.25">
      <c r="A162" s="99" t="s">
        <v>1</v>
      </c>
      <c r="B162" s="9" t="s">
        <v>2</v>
      </c>
      <c r="C162" s="9" t="s">
        <v>3</v>
      </c>
      <c r="D162" s="10" t="s">
        <v>4</v>
      </c>
      <c r="E162" s="8" t="s">
        <v>5</v>
      </c>
      <c r="F162" s="8" t="s">
        <v>6</v>
      </c>
      <c r="G162" s="10" t="s">
        <v>7</v>
      </c>
      <c r="H162" s="11" t="s">
        <v>8</v>
      </c>
      <c r="I162" s="11" t="s">
        <v>9</v>
      </c>
      <c r="J162" s="8" t="s">
        <v>10</v>
      </c>
      <c r="K162" s="8" t="s">
        <v>11</v>
      </c>
      <c r="L162" s="56" t="s">
        <v>12</v>
      </c>
      <c r="M162" s="12" t="s">
        <v>13</v>
      </c>
      <c r="N162" s="84" t="s">
        <v>494</v>
      </c>
      <c r="O162" s="84" t="s">
        <v>495</v>
      </c>
      <c r="P162" s="84" t="s">
        <v>496</v>
      </c>
      <c r="Q162" s="100" t="s">
        <v>14</v>
      </c>
    </row>
    <row r="163" spans="1:17" ht="15.75" customHeight="1">
      <c r="A163" s="112">
        <v>1</v>
      </c>
      <c r="B163" s="13" t="s">
        <v>195</v>
      </c>
      <c r="C163" s="13" t="s">
        <v>170</v>
      </c>
      <c r="D163" s="13" t="s">
        <v>277</v>
      </c>
      <c r="E163" s="14" t="s">
        <v>82</v>
      </c>
      <c r="F163" s="14" t="s">
        <v>83</v>
      </c>
      <c r="G163" s="13" t="s">
        <v>39</v>
      </c>
      <c r="H163" s="15" t="s">
        <v>196</v>
      </c>
      <c r="I163" s="15" t="s">
        <v>197</v>
      </c>
      <c r="J163" s="14" t="s">
        <v>99</v>
      </c>
      <c r="K163" s="14" t="s">
        <v>99</v>
      </c>
      <c r="L163" s="57">
        <v>40</v>
      </c>
      <c r="M163" s="67" t="s">
        <v>47</v>
      </c>
      <c r="N163" s="85">
        <v>25380</v>
      </c>
      <c r="O163" s="85">
        <v>12258</v>
      </c>
      <c r="P163" s="85">
        <f>N163+O163</f>
        <v>37638</v>
      </c>
      <c r="Q163" s="101" t="s">
        <v>42</v>
      </c>
    </row>
    <row r="164" spans="1:17" ht="15.75" customHeight="1">
      <c r="A164" s="113"/>
      <c r="B164" s="4"/>
      <c r="C164" s="4"/>
      <c r="D164" s="4"/>
      <c r="E164" s="5"/>
      <c r="F164" s="5"/>
      <c r="G164" s="4"/>
      <c r="H164" s="6"/>
      <c r="I164" s="6"/>
      <c r="J164" s="5"/>
      <c r="K164" s="5"/>
      <c r="L164" s="68">
        <f>SUM(L162:L163)</f>
        <v>40</v>
      </c>
      <c r="M164" s="69" t="s">
        <v>15</v>
      </c>
      <c r="N164" s="86">
        <f>N163</f>
        <v>25380</v>
      </c>
      <c r="O164" s="86">
        <f>O163</f>
        <v>12258</v>
      </c>
      <c r="P164" s="86">
        <f>P163</f>
        <v>37638</v>
      </c>
      <c r="Q164" s="98"/>
    </row>
    <row r="165" spans="1:17" ht="15.75">
      <c r="A165" s="165" t="s">
        <v>517</v>
      </c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7"/>
    </row>
    <row r="166" spans="1:17" ht="15.75">
      <c r="A166" s="165" t="s">
        <v>29</v>
      </c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7"/>
    </row>
    <row r="167" spans="1:17" ht="89.25">
      <c r="A167" s="99" t="s">
        <v>1</v>
      </c>
      <c r="B167" s="9" t="s">
        <v>2</v>
      </c>
      <c r="C167" s="9" t="s">
        <v>3</v>
      </c>
      <c r="D167" s="10" t="s">
        <v>4</v>
      </c>
      <c r="E167" s="8" t="s">
        <v>5</v>
      </c>
      <c r="F167" s="8" t="s">
        <v>6</v>
      </c>
      <c r="G167" s="10" t="s">
        <v>7</v>
      </c>
      <c r="H167" s="11" t="s">
        <v>8</v>
      </c>
      <c r="I167" s="11" t="s">
        <v>9</v>
      </c>
      <c r="J167" s="8" t="s">
        <v>10</v>
      </c>
      <c r="K167" s="8" t="s">
        <v>11</v>
      </c>
      <c r="L167" s="56" t="s">
        <v>12</v>
      </c>
      <c r="M167" s="12" t="s">
        <v>13</v>
      </c>
      <c r="N167" s="84" t="s">
        <v>494</v>
      </c>
      <c r="O167" s="84" t="s">
        <v>495</v>
      </c>
      <c r="P167" s="84" t="s">
        <v>496</v>
      </c>
      <c r="Q167" s="100" t="s">
        <v>14</v>
      </c>
    </row>
    <row r="168" spans="1:17" ht="15.75" customHeight="1">
      <c r="A168" s="112">
        <v>1</v>
      </c>
      <c r="B168" s="13" t="s">
        <v>198</v>
      </c>
      <c r="C168" s="13" t="s">
        <v>170</v>
      </c>
      <c r="D168" s="13" t="s">
        <v>278</v>
      </c>
      <c r="E168" s="14" t="s">
        <v>199</v>
      </c>
      <c r="F168" s="14" t="s">
        <v>38</v>
      </c>
      <c r="G168" s="13" t="s">
        <v>39</v>
      </c>
      <c r="H168" s="15" t="s">
        <v>200</v>
      </c>
      <c r="I168" s="15" t="s">
        <v>338</v>
      </c>
      <c r="J168" s="14" t="s">
        <v>41</v>
      </c>
      <c r="K168" s="14" t="s">
        <v>41</v>
      </c>
      <c r="L168" s="57">
        <v>16</v>
      </c>
      <c r="M168" s="67" t="s">
        <v>47</v>
      </c>
      <c r="N168" s="85">
        <v>13860</v>
      </c>
      <c r="O168" s="85">
        <v>0</v>
      </c>
      <c r="P168" s="85">
        <f>N168+O168</f>
        <v>13860</v>
      </c>
      <c r="Q168" s="101" t="s">
        <v>42</v>
      </c>
    </row>
    <row r="169" spans="1:17" ht="15.75" customHeight="1">
      <c r="A169" s="113"/>
      <c r="B169" s="4"/>
      <c r="C169" s="4"/>
      <c r="D169" s="4"/>
      <c r="E169" s="5"/>
      <c r="F169" s="5"/>
      <c r="G169" s="4"/>
      <c r="H169" s="6"/>
      <c r="I169" s="6"/>
      <c r="J169" s="5"/>
      <c r="K169" s="5"/>
      <c r="L169" s="68">
        <f>SUM(L167:L168)</f>
        <v>16</v>
      </c>
      <c r="M169" s="69" t="s">
        <v>15</v>
      </c>
      <c r="N169" s="86">
        <f>N168</f>
        <v>13860</v>
      </c>
      <c r="O169" s="86">
        <f>O168</f>
        <v>0</v>
      </c>
      <c r="P169" s="86">
        <f>P168</f>
        <v>13860</v>
      </c>
      <c r="Q169" s="98"/>
    </row>
    <row r="170" spans="1:17" ht="15.75">
      <c r="A170" s="165" t="s">
        <v>518</v>
      </c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7"/>
    </row>
    <row r="171" spans="1:17" ht="15.75">
      <c r="A171" s="171" t="s">
        <v>306</v>
      </c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3"/>
    </row>
    <row r="172" spans="1:17" ht="89.25">
      <c r="A172" s="99" t="s">
        <v>1</v>
      </c>
      <c r="B172" s="9" t="s">
        <v>2</v>
      </c>
      <c r="C172" s="9" t="s">
        <v>3</v>
      </c>
      <c r="D172" s="10" t="s">
        <v>4</v>
      </c>
      <c r="E172" s="8" t="s">
        <v>5</v>
      </c>
      <c r="F172" s="8" t="s">
        <v>6</v>
      </c>
      <c r="G172" s="10" t="s">
        <v>7</v>
      </c>
      <c r="H172" s="11" t="s">
        <v>8</v>
      </c>
      <c r="I172" s="11" t="s">
        <v>9</v>
      </c>
      <c r="J172" s="8" t="s">
        <v>10</v>
      </c>
      <c r="K172" s="8" t="s">
        <v>11</v>
      </c>
      <c r="L172" s="56" t="s">
        <v>12</v>
      </c>
      <c r="M172" s="12" t="s">
        <v>13</v>
      </c>
      <c r="N172" s="84" t="s">
        <v>494</v>
      </c>
      <c r="O172" s="84" t="s">
        <v>495</v>
      </c>
      <c r="P172" s="84" t="s">
        <v>496</v>
      </c>
      <c r="Q172" s="100" t="s">
        <v>14</v>
      </c>
    </row>
    <row r="173" spans="1:17" ht="15.75" customHeight="1">
      <c r="A173" s="112">
        <v>1</v>
      </c>
      <c r="B173" s="13" t="s">
        <v>174</v>
      </c>
      <c r="C173" s="13" t="s">
        <v>170</v>
      </c>
      <c r="D173" s="13" t="s">
        <v>262</v>
      </c>
      <c r="E173" s="14" t="s">
        <v>129</v>
      </c>
      <c r="F173" s="14" t="s">
        <v>38</v>
      </c>
      <c r="G173" s="13" t="s">
        <v>39</v>
      </c>
      <c r="H173" s="15" t="s">
        <v>175</v>
      </c>
      <c r="I173" s="15" t="s">
        <v>176</v>
      </c>
      <c r="J173" s="14" t="s">
        <v>41</v>
      </c>
      <c r="K173" s="14" t="s">
        <v>41</v>
      </c>
      <c r="L173" s="57">
        <v>15</v>
      </c>
      <c r="M173" s="67" t="s">
        <v>47</v>
      </c>
      <c r="N173" s="85">
        <v>12126</v>
      </c>
      <c r="O173" s="85">
        <v>4782</v>
      </c>
      <c r="P173" s="85">
        <f>N173+O173</f>
        <v>16908</v>
      </c>
      <c r="Q173" s="101" t="s">
        <v>42</v>
      </c>
    </row>
    <row r="174" spans="1:17" ht="15.75" customHeight="1">
      <c r="A174" s="113"/>
      <c r="B174" s="4"/>
      <c r="C174" s="4"/>
      <c r="D174" s="4"/>
      <c r="E174" s="5"/>
      <c r="F174" s="5"/>
      <c r="G174" s="4"/>
      <c r="H174" s="6"/>
      <c r="I174" s="6"/>
      <c r="J174" s="5"/>
      <c r="K174" s="5"/>
      <c r="L174" s="68">
        <f>SUM(L172:L173)</f>
        <v>15</v>
      </c>
      <c r="M174" s="69" t="s">
        <v>15</v>
      </c>
      <c r="N174" s="86">
        <f>N173</f>
        <v>12126</v>
      </c>
      <c r="O174" s="86">
        <f>O173</f>
        <v>4782</v>
      </c>
      <c r="P174" s="86">
        <f>P173</f>
        <v>16908</v>
      </c>
      <c r="Q174" s="98"/>
    </row>
    <row r="175" spans="1:17" ht="15.75">
      <c r="A175" s="165" t="s">
        <v>519</v>
      </c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7"/>
    </row>
    <row r="176" spans="1:17" ht="15.75">
      <c r="A176" s="171" t="s">
        <v>22</v>
      </c>
      <c r="B176" s="172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3"/>
    </row>
    <row r="177" spans="1:17" ht="89.25">
      <c r="A177" s="99" t="s">
        <v>1</v>
      </c>
      <c r="B177" s="9" t="s">
        <v>2</v>
      </c>
      <c r="C177" s="9" t="s">
        <v>3</v>
      </c>
      <c r="D177" s="10" t="s">
        <v>4</v>
      </c>
      <c r="E177" s="8" t="s">
        <v>5</v>
      </c>
      <c r="F177" s="8" t="s">
        <v>6</v>
      </c>
      <c r="G177" s="10" t="s">
        <v>7</v>
      </c>
      <c r="H177" s="11" t="s">
        <v>8</v>
      </c>
      <c r="I177" s="11" t="s">
        <v>9</v>
      </c>
      <c r="J177" s="8" t="s">
        <v>10</v>
      </c>
      <c r="K177" s="8" t="s">
        <v>11</v>
      </c>
      <c r="L177" s="56" t="s">
        <v>12</v>
      </c>
      <c r="M177" s="12" t="s">
        <v>13</v>
      </c>
      <c r="N177" s="84" t="s">
        <v>494</v>
      </c>
      <c r="O177" s="84" t="s">
        <v>495</v>
      </c>
      <c r="P177" s="84" t="s">
        <v>496</v>
      </c>
      <c r="Q177" s="100" t="s">
        <v>14</v>
      </c>
    </row>
    <row r="178" spans="1:17" ht="15.75" customHeight="1">
      <c r="A178" s="112">
        <v>1</v>
      </c>
      <c r="B178" s="13" t="s">
        <v>177</v>
      </c>
      <c r="C178" s="13" t="s">
        <v>170</v>
      </c>
      <c r="D178" s="13" t="s">
        <v>273</v>
      </c>
      <c r="E178" s="14" t="s">
        <v>178</v>
      </c>
      <c r="F178" s="14" t="s">
        <v>38</v>
      </c>
      <c r="G178" s="13" t="s">
        <v>39</v>
      </c>
      <c r="H178" s="15" t="s">
        <v>179</v>
      </c>
      <c r="I178" s="15" t="s">
        <v>323</v>
      </c>
      <c r="J178" s="14" t="s">
        <v>40</v>
      </c>
      <c r="K178" s="14" t="s">
        <v>41</v>
      </c>
      <c r="L178" s="57">
        <v>20</v>
      </c>
      <c r="M178" s="67" t="s">
        <v>47</v>
      </c>
      <c r="N178" s="85">
        <v>19176</v>
      </c>
      <c r="O178" s="85">
        <v>0</v>
      </c>
      <c r="P178" s="85">
        <f>N178+O178</f>
        <v>19176</v>
      </c>
      <c r="Q178" s="101" t="s">
        <v>42</v>
      </c>
    </row>
    <row r="179" spans="1:17" ht="15.75" customHeight="1">
      <c r="A179" s="113"/>
      <c r="B179" s="4"/>
      <c r="C179" s="4"/>
      <c r="D179" s="4"/>
      <c r="E179" s="5"/>
      <c r="F179" s="5"/>
      <c r="G179" s="4"/>
      <c r="H179" s="6"/>
      <c r="I179" s="6"/>
      <c r="J179" s="5"/>
      <c r="K179" s="5"/>
      <c r="L179" s="55"/>
      <c r="M179" s="69" t="s">
        <v>15</v>
      </c>
      <c r="N179" s="86">
        <f>N178</f>
        <v>19176</v>
      </c>
      <c r="O179" s="86">
        <f>O178</f>
        <v>0</v>
      </c>
      <c r="P179" s="86">
        <f>P178</f>
        <v>19176</v>
      </c>
      <c r="Q179" s="98"/>
    </row>
    <row r="180" spans="1:17" ht="15.75">
      <c r="A180" s="174" t="s">
        <v>522</v>
      </c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</row>
    <row r="181" spans="1:17" ht="15.75">
      <c r="A181" s="174" t="s">
        <v>32</v>
      </c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</row>
    <row r="182" spans="1:17" ht="89.25">
      <c r="A182" s="121" t="s">
        <v>1</v>
      </c>
      <c r="B182" s="9" t="s">
        <v>2</v>
      </c>
      <c r="C182" s="9" t="s">
        <v>3</v>
      </c>
      <c r="D182" s="10" t="s">
        <v>4</v>
      </c>
      <c r="E182" s="8" t="s">
        <v>5</v>
      </c>
      <c r="F182" s="8" t="s">
        <v>6</v>
      </c>
      <c r="G182" s="10" t="s">
        <v>7</v>
      </c>
      <c r="H182" s="11" t="s">
        <v>8</v>
      </c>
      <c r="I182" s="11" t="s">
        <v>9</v>
      </c>
      <c r="J182" s="8" t="s">
        <v>10</v>
      </c>
      <c r="K182" s="8" t="s">
        <v>11</v>
      </c>
      <c r="L182" s="56" t="s">
        <v>12</v>
      </c>
      <c r="M182" s="12" t="s">
        <v>13</v>
      </c>
      <c r="N182" s="122" t="s">
        <v>501</v>
      </c>
      <c r="O182" s="122" t="s">
        <v>502</v>
      </c>
      <c r="P182" s="122" t="s">
        <v>503</v>
      </c>
      <c r="Q182" s="123" t="s">
        <v>14</v>
      </c>
    </row>
    <row r="183" spans="1:17" ht="15.75" customHeight="1">
      <c r="A183" s="124">
        <v>1</v>
      </c>
      <c r="B183" s="13" t="s">
        <v>206</v>
      </c>
      <c r="C183" s="13" t="s">
        <v>207</v>
      </c>
      <c r="D183" s="13" t="s">
        <v>245</v>
      </c>
      <c r="E183" s="14" t="s">
        <v>191</v>
      </c>
      <c r="F183" s="14" t="s">
        <v>38</v>
      </c>
      <c r="G183" s="13" t="s">
        <v>39</v>
      </c>
      <c r="H183" s="15" t="s">
        <v>349</v>
      </c>
      <c r="I183" s="15" t="s">
        <v>350</v>
      </c>
      <c r="J183" s="14" t="s">
        <v>61</v>
      </c>
      <c r="K183" s="14" t="s">
        <v>61</v>
      </c>
      <c r="L183" s="57">
        <v>175</v>
      </c>
      <c r="M183" s="67" t="s">
        <v>47</v>
      </c>
      <c r="N183" s="125">
        <v>276326</v>
      </c>
      <c r="O183" s="125">
        <v>0</v>
      </c>
      <c r="P183" s="125">
        <f>N183+O183</f>
        <v>276326</v>
      </c>
      <c r="Q183" s="126" t="s">
        <v>42</v>
      </c>
    </row>
    <row r="184" spans="1:17" ht="15.75" customHeight="1">
      <c r="A184" s="127"/>
      <c r="B184" s="4"/>
      <c r="C184" s="4"/>
      <c r="D184" s="4"/>
      <c r="E184" s="5"/>
      <c r="F184" s="5"/>
      <c r="G184" s="4"/>
      <c r="H184" s="6"/>
      <c r="I184" s="6"/>
      <c r="J184" s="5"/>
      <c r="K184" s="5"/>
      <c r="L184" s="68">
        <f>SUM(L182:L183)</f>
        <v>175</v>
      </c>
      <c r="M184" s="69" t="s">
        <v>15</v>
      </c>
      <c r="N184" s="128">
        <f>N183</f>
        <v>276326</v>
      </c>
      <c r="O184" s="128">
        <f>O183</f>
        <v>0</v>
      </c>
      <c r="P184" s="128">
        <f>P183</f>
        <v>276326</v>
      </c>
      <c r="Q184" s="129"/>
    </row>
    <row r="185" spans="1:17" ht="15.75">
      <c r="A185" s="165" t="s">
        <v>523</v>
      </c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7"/>
    </row>
    <row r="186" spans="1:17" ht="15.75">
      <c r="A186" s="165" t="s">
        <v>351</v>
      </c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7"/>
    </row>
    <row r="187" spans="1:17" ht="89.25">
      <c r="A187" s="99" t="s">
        <v>1</v>
      </c>
      <c r="B187" s="9" t="s">
        <v>2</v>
      </c>
      <c r="C187" s="9" t="s">
        <v>3</v>
      </c>
      <c r="D187" s="10" t="s">
        <v>4</v>
      </c>
      <c r="E187" s="8" t="s">
        <v>5</v>
      </c>
      <c r="F187" s="8" t="s">
        <v>6</v>
      </c>
      <c r="G187" s="10" t="s">
        <v>7</v>
      </c>
      <c r="H187" s="11" t="s">
        <v>8</v>
      </c>
      <c r="I187" s="11" t="s">
        <v>9</v>
      </c>
      <c r="J187" s="8" t="s">
        <v>10</v>
      </c>
      <c r="K187" s="8" t="s">
        <v>11</v>
      </c>
      <c r="L187" s="56" t="s">
        <v>12</v>
      </c>
      <c r="M187" s="12" t="s">
        <v>13</v>
      </c>
      <c r="N187" s="84" t="s">
        <v>494</v>
      </c>
      <c r="O187" s="84" t="s">
        <v>495</v>
      </c>
      <c r="P187" s="84" t="s">
        <v>496</v>
      </c>
      <c r="Q187" s="100" t="s">
        <v>14</v>
      </c>
    </row>
    <row r="188" spans="1:17" ht="15" customHeight="1">
      <c r="A188" s="112">
        <v>1</v>
      </c>
      <c r="B188" s="13" t="s">
        <v>214</v>
      </c>
      <c r="C188" s="13" t="s">
        <v>310</v>
      </c>
      <c r="D188" s="13" t="s">
        <v>281</v>
      </c>
      <c r="E188" s="14" t="s">
        <v>92</v>
      </c>
      <c r="F188" s="14" t="s">
        <v>83</v>
      </c>
      <c r="G188" s="13" t="s">
        <v>39</v>
      </c>
      <c r="H188" s="15" t="s">
        <v>215</v>
      </c>
      <c r="I188" s="15" t="s">
        <v>352</v>
      </c>
      <c r="J188" s="14" t="s">
        <v>41</v>
      </c>
      <c r="K188" s="14" t="s">
        <v>41</v>
      </c>
      <c r="L188" s="57">
        <v>39</v>
      </c>
      <c r="M188" s="67" t="s">
        <v>47</v>
      </c>
      <c r="N188" s="85">
        <v>35280</v>
      </c>
      <c r="O188" s="85">
        <v>0</v>
      </c>
      <c r="P188" s="85">
        <f>N188+O188</f>
        <v>35280</v>
      </c>
      <c r="Q188" s="101" t="s">
        <v>42</v>
      </c>
    </row>
    <row r="189" spans="1:17" ht="15" customHeight="1">
      <c r="A189" s="113"/>
      <c r="B189" s="4"/>
      <c r="C189" s="4"/>
      <c r="D189" s="4"/>
      <c r="E189" s="5"/>
      <c r="F189" s="5"/>
      <c r="G189" s="4"/>
      <c r="H189" s="6"/>
      <c r="I189" s="6"/>
      <c r="J189" s="5"/>
      <c r="K189" s="5"/>
      <c r="L189" s="68">
        <f>SUM(L187:L188)</f>
        <v>39</v>
      </c>
      <c r="M189" s="69" t="s">
        <v>15</v>
      </c>
      <c r="N189" s="86">
        <f>N188</f>
        <v>35280</v>
      </c>
      <c r="O189" s="86">
        <f>O188</f>
        <v>0</v>
      </c>
      <c r="P189" s="86">
        <f>P188</f>
        <v>35280</v>
      </c>
      <c r="Q189" s="98"/>
    </row>
    <row r="190" spans="1:17" ht="15" customHeight="1">
      <c r="A190" s="165" t="s">
        <v>524</v>
      </c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7"/>
    </row>
    <row r="191" spans="1:17" ht="15.75">
      <c r="A191" s="165" t="s">
        <v>33</v>
      </c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7"/>
    </row>
    <row r="192" spans="1:17" ht="89.25">
      <c r="A192" s="99" t="s">
        <v>1</v>
      </c>
      <c r="B192" s="9" t="s">
        <v>2</v>
      </c>
      <c r="C192" s="9" t="s">
        <v>3</v>
      </c>
      <c r="D192" s="10" t="s">
        <v>4</v>
      </c>
      <c r="E192" s="8" t="s">
        <v>5</v>
      </c>
      <c r="F192" s="8" t="s">
        <v>6</v>
      </c>
      <c r="G192" s="10" t="s">
        <v>7</v>
      </c>
      <c r="H192" s="11" t="s">
        <v>8</v>
      </c>
      <c r="I192" s="11" t="s">
        <v>9</v>
      </c>
      <c r="J192" s="8" t="s">
        <v>10</v>
      </c>
      <c r="K192" s="8" t="s">
        <v>11</v>
      </c>
      <c r="L192" s="56" t="s">
        <v>12</v>
      </c>
      <c r="M192" s="12" t="s">
        <v>13</v>
      </c>
      <c r="N192" s="84" t="s">
        <v>494</v>
      </c>
      <c r="O192" s="84" t="s">
        <v>495</v>
      </c>
      <c r="P192" s="84" t="s">
        <v>496</v>
      </c>
      <c r="Q192" s="100" t="s">
        <v>14</v>
      </c>
    </row>
    <row r="193" spans="1:17" ht="12.75">
      <c r="A193" s="112">
        <v>1</v>
      </c>
      <c r="B193" s="13" t="s">
        <v>208</v>
      </c>
      <c r="C193" s="13" t="s">
        <v>209</v>
      </c>
      <c r="D193" s="13" t="s">
        <v>49</v>
      </c>
      <c r="E193" s="14" t="s">
        <v>178</v>
      </c>
      <c r="F193" s="14" t="s">
        <v>38</v>
      </c>
      <c r="G193" s="13" t="s">
        <v>39</v>
      </c>
      <c r="H193" s="15" t="s">
        <v>345</v>
      </c>
      <c r="I193" s="15" t="s">
        <v>346</v>
      </c>
      <c r="J193" s="14" t="s">
        <v>61</v>
      </c>
      <c r="K193" s="14" t="s">
        <v>61</v>
      </c>
      <c r="L193" s="57">
        <v>70</v>
      </c>
      <c r="M193" s="67" t="s">
        <v>47</v>
      </c>
      <c r="N193" s="85">
        <v>46785</v>
      </c>
      <c r="O193" s="85">
        <v>0</v>
      </c>
      <c r="P193" s="85">
        <f>N193+O193</f>
        <v>46785</v>
      </c>
      <c r="Q193" s="101" t="s">
        <v>42</v>
      </c>
    </row>
    <row r="194" spans="1:17" ht="15" customHeight="1">
      <c r="A194" s="130">
        <v>2</v>
      </c>
      <c r="B194" s="13" t="s">
        <v>208</v>
      </c>
      <c r="C194" s="13" t="s">
        <v>208</v>
      </c>
      <c r="D194" s="13" t="s">
        <v>49</v>
      </c>
      <c r="E194" s="14" t="s">
        <v>178</v>
      </c>
      <c r="F194" s="14" t="s">
        <v>38</v>
      </c>
      <c r="G194" s="13" t="s">
        <v>39</v>
      </c>
      <c r="H194" s="15" t="s">
        <v>347</v>
      </c>
      <c r="I194" s="15" t="s">
        <v>348</v>
      </c>
      <c r="J194" s="14" t="s">
        <v>61</v>
      </c>
      <c r="K194" s="14" t="s">
        <v>61</v>
      </c>
      <c r="L194" s="57">
        <v>70</v>
      </c>
      <c r="M194" s="67" t="s">
        <v>47</v>
      </c>
      <c r="N194" s="85">
        <v>51720</v>
      </c>
      <c r="O194" s="85">
        <v>0</v>
      </c>
      <c r="P194" s="85">
        <f>N194+O194</f>
        <v>51720</v>
      </c>
      <c r="Q194" s="101" t="s">
        <v>42</v>
      </c>
    </row>
    <row r="195" spans="1:17" ht="15" customHeight="1">
      <c r="A195" s="113"/>
      <c r="B195" s="4"/>
      <c r="C195" s="4"/>
      <c r="D195" s="4"/>
      <c r="E195" s="5"/>
      <c r="F195" s="5"/>
      <c r="G195" s="4"/>
      <c r="H195" s="6"/>
      <c r="I195" s="6"/>
      <c r="J195" s="5"/>
      <c r="K195" s="5"/>
      <c r="L195" s="68">
        <f>SUM(L193:L194)</f>
        <v>140</v>
      </c>
      <c r="M195" s="69" t="s">
        <v>15</v>
      </c>
      <c r="N195" s="86">
        <f>N193+N194</f>
        <v>98505</v>
      </c>
      <c r="O195" s="86">
        <f>O193+O194</f>
        <v>0</v>
      </c>
      <c r="P195" s="86">
        <f>P193+P194</f>
        <v>98505</v>
      </c>
      <c r="Q195" s="98"/>
    </row>
    <row r="196" spans="1:17" ht="15" customHeight="1">
      <c r="A196" s="165" t="s">
        <v>525</v>
      </c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7"/>
    </row>
    <row r="197" spans="1:17" ht="15.75" customHeight="1">
      <c r="A197" s="165" t="s">
        <v>309</v>
      </c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7"/>
    </row>
    <row r="198" spans="1:17" ht="89.25">
      <c r="A198" s="99" t="s">
        <v>1</v>
      </c>
      <c r="B198" s="9" t="s">
        <v>2</v>
      </c>
      <c r="C198" s="9" t="s">
        <v>3</v>
      </c>
      <c r="D198" s="10" t="s">
        <v>4</v>
      </c>
      <c r="E198" s="8" t="s">
        <v>5</v>
      </c>
      <c r="F198" s="8" t="s">
        <v>6</v>
      </c>
      <c r="G198" s="10" t="s">
        <v>7</v>
      </c>
      <c r="H198" s="11" t="s">
        <v>8</v>
      </c>
      <c r="I198" s="11" t="s">
        <v>9</v>
      </c>
      <c r="J198" s="8" t="s">
        <v>10</v>
      </c>
      <c r="K198" s="8" t="s">
        <v>11</v>
      </c>
      <c r="L198" s="56" t="s">
        <v>12</v>
      </c>
      <c r="M198" s="12" t="s">
        <v>13</v>
      </c>
      <c r="N198" s="84" t="s">
        <v>494</v>
      </c>
      <c r="O198" s="84" t="s">
        <v>495</v>
      </c>
      <c r="P198" s="84" t="s">
        <v>496</v>
      </c>
      <c r="Q198" s="100" t="s">
        <v>14</v>
      </c>
    </row>
    <row r="199" spans="1:17" ht="12.75">
      <c r="A199" s="112">
        <v>1</v>
      </c>
      <c r="B199" s="13" t="s">
        <v>307</v>
      </c>
      <c r="C199" s="13" t="s">
        <v>210</v>
      </c>
      <c r="D199" s="13" t="s">
        <v>308</v>
      </c>
      <c r="E199" s="14" t="s">
        <v>211</v>
      </c>
      <c r="F199" s="14" t="s">
        <v>161</v>
      </c>
      <c r="G199" s="13" t="s">
        <v>132</v>
      </c>
      <c r="H199" s="15" t="s">
        <v>216</v>
      </c>
      <c r="I199" s="15" t="s">
        <v>217</v>
      </c>
      <c r="J199" s="14" t="s">
        <v>61</v>
      </c>
      <c r="K199" s="14" t="s">
        <v>61</v>
      </c>
      <c r="L199" s="57">
        <v>49</v>
      </c>
      <c r="M199" s="67" t="s">
        <v>47</v>
      </c>
      <c r="N199" s="85">
        <v>69270</v>
      </c>
      <c r="O199" s="85">
        <v>0</v>
      </c>
      <c r="P199" s="85">
        <f>N199+O199</f>
        <v>69270</v>
      </c>
      <c r="Q199" s="101" t="s">
        <v>42</v>
      </c>
    </row>
    <row r="200" spans="1:17" ht="12.75">
      <c r="A200" s="130">
        <v>2</v>
      </c>
      <c r="B200" s="13" t="s">
        <v>307</v>
      </c>
      <c r="C200" s="13" t="s">
        <v>210</v>
      </c>
      <c r="D200" s="13" t="s">
        <v>308</v>
      </c>
      <c r="E200" s="14" t="s">
        <v>211</v>
      </c>
      <c r="F200" s="14" t="s">
        <v>161</v>
      </c>
      <c r="G200" s="13" t="s">
        <v>132</v>
      </c>
      <c r="H200" s="15" t="s">
        <v>212</v>
      </c>
      <c r="I200" s="15" t="s">
        <v>213</v>
      </c>
      <c r="J200" s="14" t="s">
        <v>40</v>
      </c>
      <c r="K200" s="14" t="s">
        <v>41</v>
      </c>
      <c r="L200" s="57">
        <v>6</v>
      </c>
      <c r="M200" s="67" t="s">
        <v>47</v>
      </c>
      <c r="N200" s="85">
        <v>42084</v>
      </c>
      <c r="O200" s="85">
        <v>0</v>
      </c>
      <c r="P200" s="85">
        <f>N200+O200</f>
        <v>42084</v>
      </c>
      <c r="Q200" s="101" t="s">
        <v>42</v>
      </c>
    </row>
    <row r="201" spans="1:17" ht="15.75" customHeight="1">
      <c r="A201" s="113"/>
      <c r="B201" s="4"/>
      <c r="C201" s="4"/>
      <c r="D201" s="4"/>
      <c r="E201" s="5"/>
      <c r="F201" s="5"/>
      <c r="G201" s="4"/>
      <c r="H201" s="6"/>
      <c r="I201" s="6"/>
      <c r="J201" s="5"/>
      <c r="K201" s="5"/>
      <c r="L201" s="68">
        <f>SUM(L199:L200)</f>
        <v>55</v>
      </c>
      <c r="M201" s="69" t="s">
        <v>15</v>
      </c>
      <c r="N201" s="86">
        <f>SUM(N199:N200)</f>
        <v>111354</v>
      </c>
      <c r="O201" s="86">
        <f>SUM(O199:O200)</f>
        <v>0</v>
      </c>
      <c r="P201" s="86">
        <f>SUM(P199:P200)</f>
        <v>111354</v>
      </c>
      <c r="Q201" s="98"/>
    </row>
    <row r="202" spans="1:17" ht="15.75" customHeight="1">
      <c r="A202" s="174" t="s">
        <v>526</v>
      </c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</row>
    <row r="203" spans="1:17" ht="15.75">
      <c r="A203" s="174" t="s">
        <v>31</v>
      </c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</row>
    <row r="204" spans="1:17" ht="89.25">
      <c r="A204" s="121" t="s">
        <v>1</v>
      </c>
      <c r="B204" s="9" t="s">
        <v>2</v>
      </c>
      <c r="C204" s="9" t="s">
        <v>3</v>
      </c>
      <c r="D204" s="10" t="s">
        <v>4</v>
      </c>
      <c r="E204" s="8" t="s">
        <v>5</v>
      </c>
      <c r="F204" s="8" t="s">
        <v>6</v>
      </c>
      <c r="G204" s="10" t="s">
        <v>7</v>
      </c>
      <c r="H204" s="11" t="s">
        <v>8</v>
      </c>
      <c r="I204" s="11" t="s">
        <v>9</v>
      </c>
      <c r="J204" s="8" t="s">
        <v>10</v>
      </c>
      <c r="K204" s="8" t="s">
        <v>11</v>
      </c>
      <c r="L204" s="56" t="s">
        <v>12</v>
      </c>
      <c r="M204" s="12" t="s">
        <v>13</v>
      </c>
      <c r="N204" s="122" t="s">
        <v>501</v>
      </c>
      <c r="O204" s="122" t="s">
        <v>502</v>
      </c>
      <c r="P204" s="122" t="s">
        <v>503</v>
      </c>
      <c r="Q204" s="123" t="s">
        <v>14</v>
      </c>
    </row>
    <row r="205" spans="1:17" ht="12.75">
      <c r="A205" s="124">
        <v>1</v>
      </c>
      <c r="B205" s="13" t="s">
        <v>204</v>
      </c>
      <c r="C205" s="13" t="s">
        <v>205</v>
      </c>
      <c r="D205" s="13" t="s">
        <v>280</v>
      </c>
      <c r="E205" s="14" t="s">
        <v>71</v>
      </c>
      <c r="F205" s="14" t="s">
        <v>67</v>
      </c>
      <c r="G205" s="13" t="s">
        <v>68</v>
      </c>
      <c r="H205" s="15" t="s">
        <v>504</v>
      </c>
      <c r="I205" s="15" t="s">
        <v>505</v>
      </c>
      <c r="J205" s="14" t="s">
        <v>41</v>
      </c>
      <c r="K205" s="14" t="s">
        <v>41</v>
      </c>
      <c r="L205" s="57">
        <v>34</v>
      </c>
      <c r="M205" s="67" t="s">
        <v>47</v>
      </c>
      <c r="N205" s="125">
        <v>74520</v>
      </c>
      <c r="O205" s="125">
        <v>0</v>
      </c>
      <c r="P205" s="125">
        <f>N205+O205</f>
        <v>74520</v>
      </c>
      <c r="Q205" s="126" t="s">
        <v>42</v>
      </c>
    </row>
    <row r="206" spans="1:17" ht="12.75">
      <c r="A206" s="124">
        <v>2</v>
      </c>
      <c r="B206" s="13" t="s">
        <v>204</v>
      </c>
      <c r="C206" s="13" t="s">
        <v>205</v>
      </c>
      <c r="D206" s="13" t="s">
        <v>280</v>
      </c>
      <c r="E206" s="14" t="s">
        <v>71</v>
      </c>
      <c r="F206" s="14" t="s">
        <v>67</v>
      </c>
      <c r="G206" s="13" t="s">
        <v>68</v>
      </c>
      <c r="H206" s="54" t="s">
        <v>493</v>
      </c>
      <c r="I206" s="54">
        <v>439952</v>
      </c>
      <c r="J206" s="14" t="s">
        <v>61</v>
      </c>
      <c r="K206" s="14" t="s">
        <v>61</v>
      </c>
      <c r="L206" s="57">
        <v>235</v>
      </c>
      <c r="M206" s="67" t="s">
        <v>506</v>
      </c>
      <c r="N206" s="125">
        <v>74520</v>
      </c>
      <c r="O206" s="125">
        <v>0</v>
      </c>
      <c r="P206" s="125">
        <f>N206+O206</f>
        <v>74520</v>
      </c>
      <c r="Q206" s="126" t="s">
        <v>42</v>
      </c>
    </row>
    <row r="207" spans="1:17" ht="15" customHeight="1">
      <c r="A207" s="124">
        <v>3</v>
      </c>
      <c r="B207" s="13" t="s">
        <v>78</v>
      </c>
      <c r="C207" s="13" t="s">
        <v>74</v>
      </c>
      <c r="D207" s="13" t="s">
        <v>242</v>
      </c>
      <c r="E207" s="14" t="s">
        <v>79</v>
      </c>
      <c r="F207" s="14" t="s">
        <v>67</v>
      </c>
      <c r="G207" s="13" t="s">
        <v>68</v>
      </c>
      <c r="H207" s="15" t="s">
        <v>80</v>
      </c>
      <c r="I207" s="15" t="s">
        <v>343</v>
      </c>
      <c r="J207" s="14" t="s">
        <v>41</v>
      </c>
      <c r="K207" s="14" t="s">
        <v>41</v>
      </c>
      <c r="L207" s="57">
        <v>35</v>
      </c>
      <c r="M207" s="67" t="s">
        <v>47</v>
      </c>
      <c r="N207" s="125">
        <v>28602</v>
      </c>
      <c r="O207" s="125">
        <v>0</v>
      </c>
      <c r="P207" s="125">
        <f>N207+O207</f>
        <v>28602</v>
      </c>
      <c r="Q207" s="126" t="s">
        <v>42</v>
      </c>
    </row>
    <row r="208" spans="1:17" ht="15" customHeight="1">
      <c r="A208" s="127"/>
      <c r="B208" s="4"/>
      <c r="C208" s="4"/>
      <c r="D208" s="4"/>
      <c r="E208" s="5"/>
      <c r="F208" s="5"/>
      <c r="G208" s="4"/>
      <c r="H208" s="6"/>
      <c r="I208" s="6"/>
      <c r="J208" s="5"/>
      <c r="K208" s="5"/>
      <c r="L208" s="68">
        <f>SUM(L205:L207)</f>
        <v>304</v>
      </c>
      <c r="M208" s="69" t="s">
        <v>15</v>
      </c>
      <c r="N208" s="128">
        <f>SUM(N205:N207)</f>
        <v>177642</v>
      </c>
      <c r="O208" s="128">
        <f>SUM(O205:O207)</f>
        <v>0</v>
      </c>
      <c r="P208" s="128">
        <f>SUM(P205:P207)</f>
        <v>177642</v>
      </c>
      <c r="Q208" s="129"/>
    </row>
    <row r="209" spans="1:17" ht="15.75">
      <c r="A209" s="165" t="s">
        <v>527</v>
      </c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7"/>
    </row>
    <row r="210" spans="1:17" ht="15.75">
      <c r="A210" s="165" t="s">
        <v>311</v>
      </c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7"/>
    </row>
    <row r="211" spans="1:17" ht="89.25">
      <c r="A211" s="99" t="s">
        <v>1</v>
      </c>
      <c r="B211" s="9" t="s">
        <v>2</v>
      </c>
      <c r="C211" s="9" t="s">
        <v>3</v>
      </c>
      <c r="D211" s="10" t="s">
        <v>4</v>
      </c>
      <c r="E211" s="8" t="s">
        <v>5</v>
      </c>
      <c r="F211" s="8" t="s">
        <v>6</v>
      </c>
      <c r="G211" s="10" t="s">
        <v>7</v>
      </c>
      <c r="H211" s="11" t="s">
        <v>8</v>
      </c>
      <c r="I211" s="11" t="s">
        <v>9</v>
      </c>
      <c r="J211" s="8" t="s">
        <v>10</v>
      </c>
      <c r="K211" s="8" t="s">
        <v>11</v>
      </c>
      <c r="L211" s="56" t="s">
        <v>12</v>
      </c>
      <c r="M211" s="12" t="s">
        <v>13</v>
      </c>
      <c r="N211" s="84" t="s">
        <v>494</v>
      </c>
      <c r="O211" s="84" t="s">
        <v>495</v>
      </c>
      <c r="P211" s="84" t="s">
        <v>496</v>
      </c>
      <c r="Q211" s="100" t="s">
        <v>14</v>
      </c>
    </row>
    <row r="212" spans="1:17" ht="15" customHeight="1">
      <c r="A212" s="112">
        <v>1</v>
      </c>
      <c r="B212" s="13" t="s">
        <v>218</v>
      </c>
      <c r="C212" s="13" t="s">
        <v>218</v>
      </c>
      <c r="D212" s="13" t="s">
        <v>282</v>
      </c>
      <c r="E212" s="14" t="s">
        <v>129</v>
      </c>
      <c r="F212" s="14" t="s">
        <v>54</v>
      </c>
      <c r="G212" s="13" t="s">
        <v>55</v>
      </c>
      <c r="H212" s="15" t="s">
        <v>320</v>
      </c>
      <c r="I212" s="15" t="s">
        <v>319</v>
      </c>
      <c r="J212" s="14" t="s">
        <v>40</v>
      </c>
      <c r="K212" s="14" t="s">
        <v>40</v>
      </c>
      <c r="L212" s="57">
        <v>40</v>
      </c>
      <c r="M212" s="67" t="s">
        <v>47</v>
      </c>
      <c r="N212" s="85">
        <v>121146</v>
      </c>
      <c r="O212" s="85">
        <v>0</v>
      </c>
      <c r="P212" s="85">
        <f>N212+O212</f>
        <v>121146</v>
      </c>
      <c r="Q212" s="101" t="s">
        <v>42</v>
      </c>
    </row>
    <row r="213" spans="1:17" ht="15" customHeight="1">
      <c r="A213" s="113"/>
      <c r="B213" s="4"/>
      <c r="C213" s="4"/>
      <c r="D213" s="4"/>
      <c r="E213" s="5"/>
      <c r="F213" s="5"/>
      <c r="G213" s="4"/>
      <c r="H213" s="6"/>
      <c r="I213" s="6"/>
      <c r="J213" s="5"/>
      <c r="K213" s="5"/>
      <c r="L213" s="68">
        <f>SUM(L211:L212)</f>
        <v>40</v>
      </c>
      <c r="M213" s="69" t="s">
        <v>15</v>
      </c>
      <c r="N213" s="86">
        <f>SUM(N212:N212)</f>
        <v>121146</v>
      </c>
      <c r="O213" s="86">
        <f>SUM(O212:O212)</f>
        <v>0</v>
      </c>
      <c r="P213" s="86">
        <f>SUM(P212:P212)</f>
        <v>121146</v>
      </c>
      <c r="Q213" s="98"/>
    </row>
    <row r="214" spans="1:17" ht="15.75">
      <c r="A214" s="165" t="s">
        <v>528</v>
      </c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7"/>
    </row>
    <row r="215" spans="1:17" ht="15.75">
      <c r="A215" s="165" t="s">
        <v>312</v>
      </c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7"/>
    </row>
    <row r="216" spans="1:17" ht="89.25">
      <c r="A216" s="99" t="s">
        <v>1</v>
      </c>
      <c r="B216" s="9" t="s">
        <v>2</v>
      </c>
      <c r="C216" s="9" t="s">
        <v>3</v>
      </c>
      <c r="D216" s="10" t="s">
        <v>4</v>
      </c>
      <c r="E216" s="8" t="s">
        <v>5</v>
      </c>
      <c r="F216" s="8" t="s">
        <v>6</v>
      </c>
      <c r="G216" s="10" t="s">
        <v>7</v>
      </c>
      <c r="H216" s="11" t="s">
        <v>8</v>
      </c>
      <c r="I216" s="11" t="s">
        <v>9</v>
      </c>
      <c r="J216" s="8" t="s">
        <v>10</v>
      </c>
      <c r="K216" s="8" t="s">
        <v>11</v>
      </c>
      <c r="L216" s="56" t="s">
        <v>12</v>
      </c>
      <c r="M216" s="12" t="s">
        <v>13</v>
      </c>
      <c r="N216" s="84" t="s">
        <v>494</v>
      </c>
      <c r="O216" s="84" t="s">
        <v>495</v>
      </c>
      <c r="P216" s="84" t="s">
        <v>496</v>
      </c>
      <c r="Q216" s="100" t="s">
        <v>14</v>
      </c>
    </row>
    <row r="217" spans="1:17" ht="15.75" customHeight="1">
      <c r="A217" s="112">
        <v>1</v>
      </c>
      <c r="B217" s="13" t="s">
        <v>220</v>
      </c>
      <c r="C217" s="13" t="s">
        <v>220</v>
      </c>
      <c r="D217" s="13" t="s">
        <v>313</v>
      </c>
      <c r="E217" s="14" t="s">
        <v>97</v>
      </c>
      <c r="F217" s="14" t="s">
        <v>221</v>
      </c>
      <c r="G217" s="13" t="s">
        <v>222</v>
      </c>
      <c r="H217" s="15" t="s">
        <v>223</v>
      </c>
      <c r="I217" s="15" t="s">
        <v>321</v>
      </c>
      <c r="J217" s="14" t="s">
        <v>61</v>
      </c>
      <c r="K217" s="14" t="s">
        <v>61</v>
      </c>
      <c r="L217" s="57">
        <v>55</v>
      </c>
      <c r="M217" s="67" t="s">
        <v>47</v>
      </c>
      <c r="N217" s="85">
        <v>62512</v>
      </c>
      <c r="O217" s="85">
        <v>0</v>
      </c>
      <c r="P217" s="85">
        <f>N217+O217</f>
        <v>62512</v>
      </c>
      <c r="Q217" s="101" t="s">
        <v>42</v>
      </c>
    </row>
    <row r="218" spans="1:17" ht="15.75" customHeight="1">
      <c r="A218" s="113"/>
      <c r="B218" s="4"/>
      <c r="C218" s="4"/>
      <c r="D218" s="4"/>
      <c r="E218" s="5"/>
      <c r="F218" s="5"/>
      <c r="G218" s="4"/>
      <c r="H218" s="6"/>
      <c r="I218" s="6"/>
      <c r="J218" s="5"/>
      <c r="K218" s="5"/>
      <c r="L218" s="68">
        <f>SUM(L216:L217)</f>
        <v>55</v>
      </c>
      <c r="M218" s="69" t="s">
        <v>15</v>
      </c>
      <c r="N218" s="86">
        <f>N217</f>
        <v>62512</v>
      </c>
      <c r="O218" s="86">
        <f>O217</f>
        <v>0</v>
      </c>
      <c r="P218" s="86">
        <f>P217</f>
        <v>62512</v>
      </c>
      <c r="Q218" s="98"/>
    </row>
    <row r="219" spans="1:17" ht="15.75">
      <c r="A219" s="165" t="s">
        <v>529</v>
      </c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7"/>
    </row>
    <row r="220" spans="1:17" ht="15.75">
      <c r="A220" s="165" t="s">
        <v>35</v>
      </c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7"/>
    </row>
    <row r="221" spans="1:17" ht="89.25">
      <c r="A221" s="99" t="s">
        <v>1</v>
      </c>
      <c r="B221" s="9" t="s">
        <v>2</v>
      </c>
      <c r="C221" s="9" t="s">
        <v>3</v>
      </c>
      <c r="D221" s="10" t="s">
        <v>4</v>
      </c>
      <c r="E221" s="8" t="s">
        <v>5</v>
      </c>
      <c r="F221" s="8" t="s">
        <v>6</v>
      </c>
      <c r="G221" s="10" t="s">
        <v>7</v>
      </c>
      <c r="H221" s="11" t="s">
        <v>8</v>
      </c>
      <c r="I221" s="11" t="s">
        <v>9</v>
      </c>
      <c r="J221" s="8" t="s">
        <v>10</v>
      </c>
      <c r="K221" s="8" t="s">
        <v>11</v>
      </c>
      <c r="L221" s="56" t="s">
        <v>12</v>
      </c>
      <c r="M221" s="12" t="s">
        <v>13</v>
      </c>
      <c r="N221" s="84" t="s">
        <v>494</v>
      </c>
      <c r="O221" s="84" t="s">
        <v>495</v>
      </c>
      <c r="P221" s="84" t="s">
        <v>496</v>
      </c>
      <c r="Q221" s="100" t="s">
        <v>14</v>
      </c>
    </row>
    <row r="222" spans="1:17" ht="15.75" customHeight="1">
      <c r="A222" s="112">
        <v>1</v>
      </c>
      <c r="B222" s="13" t="s">
        <v>224</v>
      </c>
      <c r="C222" s="13" t="s">
        <v>224</v>
      </c>
      <c r="D222" s="13" t="s">
        <v>49</v>
      </c>
      <c r="E222" s="14" t="s">
        <v>129</v>
      </c>
      <c r="F222" s="14" t="s">
        <v>85</v>
      </c>
      <c r="G222" s="13" t="s">
        <v>39</v>
      </c>
      <c r="H222" s="15" t="s">
        <v>225</v>
      </c>
      <c r="I222" s="15" t="s">
        <v>226</v>
      </c>
      <c r="J222" s="14" t="s">
        <v>41</v>
      </c>
      <c r="K222" s="14" t="s">
        <v>41</v>
      </c>
      <c r="L222" s="57">
        <v>35</v>
      </c>
      <c r="M222" s="67" t="s">
        <v>47</v>
      </c>
      <c r="N222" s="85">
        <v>83310</v>
      </c>
      <c r="O222" s="85">
        <v>0</v>
      </c>
      <c r="P222" s="85">
        <f>N222+O222</f>
        <v>83310</v>
      </c>
      <c r="Q222" s="101" t="s">
        <v>42</v>
      </c>
    </row>
    <row r="223" spans="1:17" ht="15.75" customHeight="1">
      <c r="A223" s="113"/>
      <c r="B223" s="4"/>
      <c r="C223" s="4"/>
      <c r="D223" s="4"/>
      <c r="E223" s="5"/>
      <c r="F223" s="5"/>
      <c r="G223" s="4"/>
      <c r="H223" s="6"/>
      <c r="I223" s="6"/>
      <c r="J223" s="5"/>
      <c r="K223" s="5"/>
      <c r="L223" s="68">
        <f>SUM(L221:L222)</f>
        <v>35</v>
      </c>
      <c r="M223" s="69" t="s">
        <v>15</v>
      </c>
      <c r="N223" s="86">
        <f>N222</f>
        <v>83310</v>
      </c>
      <c r="O223" s="86">
        <f>O222</f>
        <v>0</v>
      </c>
      <c r="P223" s="86">
        <f>P222</f>
        <v>83310</v>
      </c>
      <c r="Q223" s="98"/>
    </row>
    <row r="224" spans="1:17" ht="15.75">
      <c r="A224" s="165" t="s">
        <v>520</v>
      </c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7"/>
    </row>
    <row r="225" spans="1:17" ht="15.75">
      <c r="A225" s="165" t="s">
        <v>34</v>
      </c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7"/>
    </row>
    <row r="226" spans="1:17" ht="89.25">
      <c r="A226" s="99" t="s">
        <v>1</v>
      </c>
      <c r="B226" s="9" t="s">
        <v>2</v>
      </c>
      <c r="C226" s="9" t="s">
        <v>3</v>
      </c>
      <c r="D226" s="10" t="s">
        <v>4</v>
      </c>
      <c r="E226" s="8" t="s">
        <v>5</v>
      </c>
      <c r="F226" s="8" t="s">
        <v>6</v>
      </c>
      <c r="G226" s="10" t="s">
        <v>7</v>
      </c>
      <c r="H226" s="11" t="s">
        <v>8</v>
      </c>
      <c r="I226" s="11" t="s">
        <v>9</v>
      </c>
      <c r="J226" s="8" t="s">
        <v>10</v>
      </c>
      <c r="K226" s="8" t="s">
        <v>11</v>
      </c>
      <c r="L226" s="56" t="s">
        <v>12</v>
      </c>
      <c r="M226" s="12" t="s">
        <v>13</v>
      </c>
      <c r="N226" s="84" t="s">
        <v>494</v>
      </c>
      <c r="O226" s="84" t="s">
        <v>495</v>
      </c>
      <c r="P226" s="84" t="s">
        <v>496</v>
      </c>
      <c r="Q226" s="100" t="s">
        <v>14</v>
      </c>
    </row>
    <row r="227" spans="1:17" ht="15.75" customHeight="1">
      <c r="A227" s="112">
        <v>1</v>
      </c>
      <c r="B227" s="13" t="s">
        <v>227</v>
      </c>
      <c r="C227" s="13" t="s">
        <v>228</v>
      </c>
      <c r="D227" s="13" t="s">
        <v>229</v>
      </c>
      <c r="E227" s="14" t="s">
        <v>122</v>
      </c>
      <c r="F227" s="14" t="s">
        <v>230</v>
      </c>
      <c r="G227" s="13" t="s">
        <v>39</v>
      </c>
      <c r="H227" s="15" t="s">
        <v>231</v>
      </c>
      <c r="I227" s="15" t="s">
        <v>322</v>
      </c>
      <c r="J227" s="14" t="s">
        <v>61</v>
      </c>
      <c r="K227" s="14" t="s">
        <v>61</v>
      </c>
      <c r="L227" s="57">
        <v>121</v>
      </c>
      <c r="M227" s="67" t="s">
        <v>47</v>
      </c>
      <c r="N227" s="85">
        <v>211829</v>
      </c>
      <c r="O227" s="85">
        <v>0</v>
      </c>
      <c r="P227" s="85">
        <f>N227+O227</f>
        <v>211829</v>
      </c>
      <c r="Q227" s="101" t="s">
        <v>42</v>
      </c>
    </row>
    <row r="228" spans="1:17" ht="15.75" customHeight="1">
      <c r="A228" s="113"/>
      <c r="B228" s="4"/>
      <c r="C228" s="4"/>
      <c r="D228" s="4"/>
      <c r="E228" s="5"/>
      <c r="F228" s="5"/>
      <c r="G228" s="4"/>
      <c r="H228" s="6"/>
      <c r="I228" s="6"/>
      <c r="J228" s="5"/>
      <c r="K228" s="5"/>
      <c r="L228" s="68">
        <f>SUM(L226:L227)</f>
        <v>121</v>
      </c>
      <c r="M228" s="69" t="s">
        <v>15</v>
      </c>
      <c r="N228" s="86">
        <f>N227</f>
        <v>211829</v>
      </c>
      <c r="O228" s="86">
        <f>O227</f>
        <v>0</v>
      </c>
      <c r="P228" s="86">
        <f>P227</f>
        <v>211829</v>
      </c>
      <c r="Q228" s="98"/>
    </row>
    <row r="229" spans="1:17" ht="15.75" customHeight="1">
      <c r="A229" s="165" t="s">
        <v>521</v>
      </c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7"/>
    </row>
    <row r="230" spans="1:17" s="37" customFormat="1" ht="15.75">
      <c r="A230" s="165" t="s">
        <v>36</v>
      </c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7"/>
    </row>
    <row r="231" spans="1:17" s="37" customFormat="1" ht="89.25">
      <c r="A231" s="99" t="s">
        <v>1</v>
      </c>
      <c r="B231" s="9" t="s">
        <v>2</v>
      </c>
      <c r="C231" s="9" t="s">
        <v>3</v>
      </c>
      <c r="D231" s="10" t="s">
        <v>4</v>
      </c>
      <c r="E231" s="8" t="s">
        <v>5</v>
      </c>
      <c r="F231" s="8" t="s">
        <v>6</v>
      </c>
      <c r="G231" s="10" t="s">
        <v>7</v>
      </c>
      <c r="H231" s="11" t="s">
        <v>8</v>
      </c>
      <c r="I231" s="11" t="s">
        <v>9</v>
      </c>
      <c r="J231" s="8" t="s">
        <v>10</v>
      </c>
      <c r="K231" s="8" t="s">
        <v>11</v>
      </c>
      <c r="L231" s="56" t="s">
        <v>12</v>
      </c>
      <c r="M231" s="12" t="s">
        <v>13</v>
      </c>
      <c r="N231" s="84" t="s">
        <v>494</v>
      </c>
      <c r="O231" s="84" t="s">
        <v>495</v>
      </c>
      <c r="P231" s="84" t="s">
        <v>496</v>
      </c>
      <c r="Q231" s="100" t="s">
        <v>14</v>
      </c>
    </row>
    <row r="232" spans="1:17" s="37" customFormat="1" ht="14.25">
      <c r="A232" s="112">
        <v>1</v>
      </c>
      <c r="B232" s="13" t="s">
        <v>232</v>
      </c>
      <c r="C232" s="13" t="s">
        <v>232</v>
      </c>
      <c r="D232" s="13" t="s">
        <v>283</v>
      </c>
      <c r="E232" s="14" t="s">
        <v>233</v>
      </c>
      <c r="F232" s="14" t="s">
        <v>85</v>
      </c>
      <c r="G232" s="13" t="s">
        <v>39</v>
      </c>
      <c r="H232" s="15" t="s">
        <v>234</v>
      </c>
      <c r="I232" s="15" t="s">
        <v>235</v>
      </c>
      <c r="J232" s="14" t="s">
        <v>41</v>
      </c>
      <c r="K232" s="14" t="s">
        <v>41</v>
      </c>
      <c r="L232" s="57">
        <v>4</v>
      </c>
      <c r="M232" s="67" t="s">
        <v>47</v>
      </c>
      <c r="N232" s="85">
        <v>378</v>
      </c>
      <c r="O232" s="85">
        <v>0</v>
      </c>
      <c r="P232" s="85">
        <f>N232+O232</f>
        <v>378</v>
      </c>
      <c r="Q232" s="101" t="s">
        <v>42</v>
      </c>
    </row>
    <row r="233" spans="1:17" s="37" customFormat="1" ht="14.25">
      <c r="A233" s="112">
        <v>2</v>
      </c>
      <c r="B233" s="13" t="s">
        <v>232</v>
      </c>
      <c r="C233" s="13" t="s">
        <v>232</v>
      </c>
      <c r="D233" s="13" t="s">
        <v>283</v>
      </c>
      <c r="E233" s="14" t="s">
        <v>233</v>
      </c>
      <c r="F233" s="14" t="s">
        <v>85</v>
      </c>
      <c r="G233" s="13" t="s">
        <v>39</v>
      </c>
      <c r="H233" s="15" t="s">
        <v>236</v>
      </c>
      <c r="I233" s="15" t="s">
        <v>237</v>
      </c>
      <c r="J233" s="14" t="s">
        <v>61</v>
      </c>
      <c r="K233" s="14" t="s">
        <v>61</v>
      </c>
      <c r="L233" s="57">
        <v>70</v>
      </c>
      <c r="M233" s="67" t="s">
        <v>47</v>
      </c>
      <c r="N233" s="85">
        <v>79648</v>
      </c>
      <c r="O233" s="85">
        <v>0</v>
      </c>
      <c r="P233" s="85">
        <f>N233+O233</f>
        <v>79648</v>
      </c>
      <c r="Q233" s="101" t="s">
        <v>42</v>
      </c>
    </row>
    <row r="234" spans="1:17" s="37" customFormat="1" ht="14.25">
      <c r="A234" s="113"/>
      <c r="B234" s="4"/>
      <c r="C234" s="4"/>
      <c r="D234" s="4"/>
      <c r="E234" s="5"/>
      <c r="F234" s="5"/>
      <c r="G234" s="4"/>
      <c r="H234" s="6"/>
      <c r="I234" s="6"/>
      <c r="J234" s="5"/>
      <c r="K234" s="128"/>
      <c r="L234" s="68">
        <f>SUM(L232:L233)</f>
        <v>74</v>
      </c>
      <c r="M234" s="69" t="s">
        <v>15</v>
      </c>
      <c r="N234" s="86">
        <f>SUM(N232:N233)</f>
        <v>80026</v>
      </c>
      <c r="O234" s="86">
        <f>SUM(O232:O233)</f>
        <v>0</v>
      </c>
      <c r="P234" s="86">
        <f>SUM(P232:P233)</f>
        <v>80026</v>
      </c>
      <c r="Q234" s="98"/>
    </row>
    <row r="235" spans="1:17" s="37" customFormat="1" ht="15" thickBot="1">
      <c r="A235" s="155"/>
      <c r="B235" s="156"/>
      <c r="C235" s="156"/>
      <c r="D235" s="156"/>
      <c r="E235" s="157"/>
      <c r="F235" s="157"/>
      <c r="G235" s="156"/>
      <c r="H235" s="158"/>
      <c r="I235" s="158"/>
      <c r="J235" s="157"/>
      <c r="K235" s="157"/>
      <c r="L235" s="159"/>
      <c r="M235" s="158" t="s">
        <v>314</v>
      </c>
      <c r="N235" s="160">
        <f>N234+N228+N223+N218+N213+N201+N195+N189+N207+N179+N174+N169+N164+N159+N154+N149+N144+N138+N133+N128+N122+N114+N38+N49+N62+N32+N27+N22+N13</f>
        <v>2436599.7172727273</v>
      </c>
      <c r="O235" s="160">
        <f>O234+O228+O223+O218+O213+O201+O195+O189+O207+O179+O174+O169+O164+O159+O154+O149+O144+O138+O133+O128+O122+O114+O38+O49+O62+O32+O27+O22+O13</f>
        <v>41402.46</v>
      </c>
      <c r="P235" s="160">
        <f>P234+P228+P223+P218+P213+P201+P195+P189+P208+P184+P179+P174+P169+P164+P159+P154+P149+P144+P138+P133+P128+P122+P114+P38+P49+P62+P32+P27+P22+P13</f>
        <v>2903368.1772727277</v>
      </c>
      <c r="Q235" s="161"/>
    </row>
    <row r="236" spans="1:16" s="37" customFormat="1" ht="14.25">
      <c r="A236" s="40"/>
      <c r="B236" s="38"/>
      <c r="C236" s="38"/>
      <c r="D236" s="38"/>
      <c r="G236" s="38"/>
      <c r="H236" s="1"/>
      <c r="I236" s="1"/>
      <c r="L236" s="65"/>
      <c r="N236" s="87"/>
      <c r="O236" s="87"/>
      <c r="P236" s="87"/>
    </row>
    <row r="237" spans="1:16" s="37" customFormat="1" ht="14.25">
      <c r="A237" s="40"/>
      <c r="B237" s="38"/>
      <c r="C237" s="38"/>
      <c r="D237" s="38"/>
      <c r="G237" s="38"/>
      <c r="H237" s="1"/>
      <c r="I237" s="1"/>
      <c r="L237" s="65"/>
      <c r="N237" s="87"/>
      <c r="O237" s="87"/>
      <c r="P237" s="87"/>
    </row>
    <row r="238" spans="1:16" s="37" customFormat="1" ht="14.25">
      <c r="A238" s="40"/>
      <c r="B238" s="38"/>
      <c r="C238" s="38"/>
      <c r="D238" s="38"/>
      <c r="G238" s="38"/>
      <c r="H238" s="1"/>
      <c r="I238" s="1"/>
      <c r="L238" s="65"/>
      <c r="N238" s="87"/>
      <c r="O238" s="87"/>
      <c r="P238" s="87"/>
    </row>
    <row r="239" spans="1:16" s="37" customFormat="1" ht="14.25">
      <c r="A239" s="40"/>
      <c r="B239" s="38"/>
      <c r="C239" s="38"/>
      <c r="D239" s="38"/>
      <c r="G239" s="38"/>
      <c r="H239" s="1"/>
      <c r="I239" s="1"/>
      <c r="L239" s="65"/>
      <c r="N239" s="87"/>
      <c r="O239" s="87"/>
      <c r="P239" s="87"/>
    </row>
    <row r="240" spans="1:16" s="37" customFormat="1" ht="14.25">
      <c r="A240" s="40"/>
      <c r="B240" s="38"/>
      <c r="C240" s="38"/>
      <c r="D240" s="38"/>
      <c r="G240" s="38"/>
      <c r="H240" s="1"/>
      <c r="I240" s="1"/>
      <c r="L240" s="65"/>
      <c r="N240" s="87"/>
      <c r="O240" s="87"/>
      <c r="P240" s="87"/>
    </row>
    <row r="241" spans="1:17" ht="14.25">
      <c r="A241" s="40"/>
      <c r="B241" s="38"/>
      <c r="C241" s="38"/>
      <c r="D241" s="38"/>
      <c r="E241" s="37"/>
      <c r="F241" s="37"/>
      <c r="G241" s="38"/>
      <c r="H241" s="1"/>
      <c r="I241" s="1"/>
      <c r="J241" s="37"/>
      <c r="K241" s="37"/>
      <c r="L241" s="65"/>
      <c r="M241" s="37"/>
      <c r="N241" s="87"/>
      <c r="O241" s="87"/>
      <c r="P241" s="87"/>
      <c r="Q241" s="37"/>
    </row>
    <row r="242" spans="1:17" ht="14.25">
      <c r="A242" s="40"/>
      <c r="B242" s="38"/>
      <c r="C242" s="38"/>
      <c r="D242" s="38"/>
      <c r="E242" s="37"/>
      <c r="F242" s="37"/>
      <c r="G242" s="38"/>
      <c r="H242" s="1"/>
      <c r="I242" s="1"/>
      <c r="J242" s="37"/>
      <c r="K242" s="37"/>
      <c r="L242" s="65"/>
      <c r="M242" s="37"/>
      <c r="N242" s="87"/>
      <c r="O242" s="87"/>
      <c r="P242" s="87"/>
      <c r="Q242" s="37"/>
    </row>
    <row r="243" spans="1:17" ht="14.25">
      <c r="A243" s="40"/>
      <c r="B243" s="38"/>
      <c r="C243" s="38"/>
      <c r="D243" s="38"/>
      <c r="E243" s="37"/>
      <c r="F243" s="37"/>
      <c r="G243" s="38"/>
      <c r="H243" s="1"/>
      <c r="I243" s="1"/>
      <c r="J243" s="37"/>
      <c r="K243" s="37"/>
      <c r="L243" s="65"/>
      <c r="M243" s="37"/>
      <c r="N243" s="87"/>
      <c r="O243" s="87"/>
      <c r="P243" s="87"/>
      <c r="Q243" s="37"/>
    </row>
    <row r="244" spans="1:17" ht="14.25">
      <c r="A244" s="40"/>
      <c r="B244" s="38"/>
      <c r="C244" s="38"/>
      <c r="D244" s="38"/>
      <c r="E244" s="37"/>
      <c r="F244" s="37"/>
      <c r="G244" s="38"/>
      <c r="H244" s="1"/>
      <c r="I244" s="1"/>
      <c r="J244" s="37"/>
      <c r="K244" s="37"/>
      <c r="L244" s="65"/>
      <c r="M244" s="37"/>
      <c r="N244" s="87"/>
      <c r="O244" s="87"/>
      <c r="P244" s="87"/>
      <c r="Q244" s="37"/>
    </row>
    <row r="245" spans="1:17" ht="14.25">
      <c r="A245" s="40"/>
      <c r="B245" s="38"/>
      <c r="C245" s="38"/>
      <c r="D245" s="38"/>
      <c r="E245" s="37"/>
      <c r="F245" s="37"/>
      <c r="G245" s="38"/>
      <c r="H245" s="1"/>
      <c r="I245" s="1"/>
      <c r="J245" s="37"/>
      <c r="K245" s="37"/>
      <c r="L245" s="65"/>
      <c r="M245" s="37"/>
      <c r="N245" s="87"/>
      <c r="O245" s="87"/>
      <c r="P245" s="87"/>
      <c r="Q245" s="37"/>
    </row>
    <row r="246" ht="12.75"/>
    <row r="247" ht="12.75"/>
    <row r="248" ht="12.75"/>
    <row r="249" ht="12.75"/>
    <row r="250" ht="12.75"/>
    <row r="251" ht="12.75"/>
    <row r="252" ht="12.75"/>
    <row r="253" ht="12.75"/>
    <row r="254" ht="12.75"/>
  </sheetData>
  <sheetProtection/>
  <mergeCells count="62">
    <mergeCell ref="A202:Q202"/>
    <mergeCell ref="A185:Q185"/>
    <mergeCell ref="A180:Q180"/>
    <mergeCell ref="A181:Q181"/>
    <mergeCell ref="A129:Q129"/>
    <mergeCell ref="A130:Q130"/>
    <mergeCell ref="A196:Q196"/>
    <mergeCell ref="A186:Q186"/>
    <mergeCell ref="A170:Q170"/>
    <mergeCell ref="A171:Q171"/>
    <mergeCell ref="A175:Q175"/>
    <mergeCell ref="A176:Q176"/>
    <mergeCell ref="A134:Q134"/>
    <mergeCell ref="A116:Q116"/>
    <mergeCell ref="A123:Q123"/>
    <mergeCell ref="A124:Q124"/>
    <mergeCell ref="A15:Q15"/>
    <mergeCell ref="A115:Q115"/>
    <mergeCell ref="A33:Q33"/>
    <mergeCell ref="A34:Q34"/>
    <mergeCell ref="A2:Q3"/>
    <mergeCell ref="A4:Q4"/>
    <mergeCell ref="A6:Q6"/>
    <mergeCell ref="A7:Q7"/>
    <mergeCell ref="A14:Q14"/>
    <mergeCell ref="A23:Q23"/>
    <mergeCell ref="A24:Q24"/>
    <mergeCell ref="A28:Q28"/>
    <mergeCell ref="A29:Q29"/>
    <mergeCell ref="A135:Q135"/>
    <mergeCell ref="A210:Q210"/>
    <mergeCell ref="A139:Q139"/>
    <mergeCell ref="A140:Q140"/>
    <mergeCell ref="A145:Q145"/>
    <mergeCell ref="A146:Q146"/>
    <mergeCell ref="A150:Q150"/>
    <mergeCell ref="A151:Q151"/>
    <mergeCell ref="A160:Q160"/>
    <mergeCell ref="A161:Q161"/>
    <mergeCell ref="A165:Q165"/>
    <mergeCell ref="A166:Q166"/>
    <mergeCell ref="A155:Q155"/>
    <mergeCell ref="A156:Q156"/>
    <mergeCell ref="A229:Q229"/>
    <mergeCell ref="A230:Q230"/>
    <mergeCell ref="A203:Q203"/>
    <mergeCell ref="A219:Q219"/>
    <mergeCell ref="A220:Q220"/>
    <mergeCell ref="A224:Q224"/>
    <mergeCell ref="A225:Q225"/>
    <mergeCell ref="A190:Q190"/>
    <mergeCell ref="A191:Q191"/>
    <mergeCell ref="A214:Q214"/>
    <mergeCell ref="A215:Q215"/>
    <mergeCell ref="A209:Q209"/>
    <mergeCell ref="A197:Q197"/>
    <mergeCell ref="A63:Q63"/>
    <mergeCell ref="A64:Q64"/>
    <mergeCell ref="A39:Q39"/>
    <mergeCell ref="A40:Q40"/>
    <mergeCell ref="A50:Q50"/>
    <mergeCell ref="A51:Q51"/>
  </mergeCells>
  <printOptions horizontalCentered="1"/>
  <pageMargins left="0.31496062992125984" right="0.1968503937007874" top="0.7480314960629921" bottom="0.5905511811023623" header="0.2755905511811024" footer="0.4330708661417323"/>
  <pageSetup fitToHeight="0" fitToWidth="1" horizontalDpi="600" verticalDpi="600" orientation="landscape" paperSize="9" scale="66" r:id="rId3"/>
  <headerFooter alignWithMargins="0">
    <oddFooter>&amp;CStrona &amp;P z &amp;N</oddFooter>
  </headerFooter>
  <rowBreaks count="7" manualBreakCount="7">
    <brk id="32" max="16" man="1"/>
    <brk id="62" max="16" man="1"/>
    <brk id="106" max="16" man="1"/>
    <brk id="138" max="16" man="1"/>
    <brk id="164" max="16" man="1"/>
    <brk id="189" max="16" man="1"/>
    <brk id="21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28125" style="51" customWidth="1"/>
    <col min="2" max="2" width="6.7109375" style="51" customWidth="1"/>
    <col min="3" max="3" width="57.140625" style="52" customWidth="1"/>
    <col min="4" max="16384" width="9.140625" style="45" customWidth="1"/>
  </cols>
  <sheetData>
    <row r="1" spans="1:3" ht="12.75">
      <c r="A1" s="43"/>
      <c r="B1" s="43"/>
      <c r="C1" s="44"/>
    </row>
    <row r="2" spans="1:3" s="46" customFormat="1" ht="15" customHeight="1">
      <c r="A2" s="119" t="s">
        <v>476</v>
      </c>
      <c r="B2" s="119" t="s">
        <v>477</v>
      </c>
      <c r="C2" s="117" t="s">
        <v>457</v>
      </c>
    </row>
    <row r="3" spans="1:3" ht="15" customHeight="1">
      <c r="A3" s="120"/>
      <c r="B3" s="120"/>
      <c r="C3" s="118"/>
    </row>
    <row r="4" spans="1:3" ht="15" customHeight="1">
      <c r="A4" s="47">
        <v>1</v>
      </c>
      <c r="B4" s="47" t="s">
        <v>475</v>
      </c>
      <c r="C4" s="48" t="s">
        <v>44</v>
      </c>
    </row>
    <row r="5" spans="1:3" ht="15" customHeight="1">
      <c r="A5" s="47">
        <v>2</v>
      </c>
      <c r="B5" s="47" t="s">
        <v>475</v>
      </c>
      <c r="C5" s="49" t="s">
        <v>458</v>
      </c>
    </row>
    <row r="6" spans="1:3" ht="15" customHeight="1">
      <c r="A6" s="47">
        <v>3</v>
      </c>
      <c r="B6" s="47" t="s">
        <v>475</v>
      </c>
      <c r="C6" s="49" t="s">
        <v>158</v>
      </c>
    </row>
    <row r="7" spans="1:3" ht="15" customHeight="1">
      <c r="A7" s="47">
        <v>4</v>
      </c>
      <c r="B7" s="47" t="s">
        <v>475</v>
      </c>
      <c r="C7" s="49" t="s">
        <v>459</v>
      </c>
    </row>
    <row r="8" spans="1:3" ht="15" customHeight="1">
      <c r="A8" s="47">
        <v>5</v>
      </c>
      <c r="B8" s="47" t="s">
        <v>475</v>
      </c>
      <c r="C8" s="49" t="s">
        <v>460</v>
      </c>
    </row>
    <row r="9" spans="1:3" s="50" customFormat="1" ht="15" customHeight="1">
      <c r="A9" s="47">
        <v>6</v>
      </c>
      <c r="B9" s="47" t="s">
        <v>475</v>
      </c>
      <c r="C9" s="49" t="s">
        <v>78</v>
      </c>
    </row>
    <row r="10" spans="1:3" ht="15" customHeight="1">
      <c r="A10" s="47">
        <v>7</v>
      </c>
      <c r="B10" s="47" t="s">
        <v>475</v>
      </c>
      <c r="C10" s="49" t="s">
        <v>169</v>
      </c>
    </row>
    <row r="11" spans="1:3" ht="15" customHeight="1">
      <c r="A11" s="47">
        <v>8</v>
      </c>
      <c r="B11" s="47" t="s">
        <v>475</v>
      </c>
      <c r="C11" s="49" t="s">
        <v>461</v>
      </c>
    </row>
    <row r="12" spans="1:3" ht="15" customHeight="1">
      <c r="A12" s="47">
        <v>9</v>
      </c>
      <c r="B12" s="47" t="s">
        <v>475</v>
      </c>
      <c r="C12" s="49" t="s">
        <v>462</v>
      </c>
    </row>
    <row r="13" spans="1:3" ht="15" customHeight="1">
      <c r="A13" s="47">
        <v>10</v>
      </c>
      <c r="B13" s="47" t="s">
        <v>475</v>
      </c>
      <c r="C13" s="49" t="s">
        <v>463</v>
      </c>
    </row>
    <row r="14" spans="1:3" ht="15" customHeight="1">
      <c r="A14" s="47">
        <v>11</v>
      </c>
      <c r="B14" s="47" t="s">
        <v>475</v>
      </c>
      <c r="C14" s="49" t="s">
        <v>464</v>
      </c>
    </row>
    <row r="15" spans="1:3" ht="15" customHeight="1">
      <c r="A15" s="47">
        <v>12</v>
      </c>
      <c r="B15" s="47" t="s">
        <v>475</v>
      </c>
      <c r="C15" s="49" t="s">
        <v>193</v>
      </c>
    </row>
    <row r="16" spans="1:3" ht="15" customHeight="1">
      <c r="A16" s="47">
        <v>13</v>
      </c>
      <c r="B16" s="47" t="s">
        <v>475</v>
      </c>
      <c r="C16" s="49" t="s">
        <v>465</v>
      </c>
    </row>
    <row r="17" spans="1:3" ht="15" customHeight="1">
      <c r="A17" s="47">
        <v>14</v>
      </c>
      <c r="B17" s="47" t="s">
        <v>475</v>
      </c>
      <c r="C17" s="49" t="s">
        <v>466</v>
      </c>
    </row>
    <row r="18" spans="1:3" ht="15" customHeight="1">
      <c r="A18" s="47">
        <v>15</v>
      </c>
      <c r="B18" s="47" t="s">
        <v>475</v>
      </c>
      <c r="C18" s="49" t="s">
        <v>467</v>
      </c>
    </row>
    <row r="19" spans="1:3" ht="15" customHeight="1">
      <c r="A19" s="47">
        <v>16</v>
      </c>
      <c r="B19" s="47" t="s">
        <v>475</v>
      </c>
      <c r="C19" s="49" t="s">
        <v>468</v>
      </c>
    </row>
    <row r="20" spans="1:3" ht="15" customHeight="1">
      <c r="A20" s="47">
        <v>17</v>
      </c>
      <c r="B20" s="47" t="s">
        <v>475</v>
      </c>
      <c r="C20" s="49" t="s">
        <v>469</v>
      </c>
    </row>
    <row r="21" spans="1:3" ht="15" customHeight="1">
      <c r="A21" s="47">
        <v>18</v>
      </c>
      <c r="B21" s="47" t="s">
        <v>475</v>
      </c>
      <c r="C21" s="49" t="s">
        <v>470</v>
      </c>
    </row>
    <row r="22" spans="1:3" ht="15" customHeight="1">
      <c r="A22" s="47">
        <v>19</v>
      </c>
      <c r="B22" s="47" t="s">
        <v>475</v>
      </c>
      <c r="C22" s="49" t="s">
        <v>471</v>
      </c>
    </row>
    <row r="23" spans="1:3" ht="15" customHeight="1">
      <c r="A23" s="47">
        <v>20</v>
      </c>
      <c r="B23" s="47" t="s">
        <v>475</v>
      </c>
      <c r="C23" s="49" t="s">
        <v>472</v>
      </c>
    </row>
    <row r="24" spans="1:3" ht="15" customHeight="1">
      <c r="A24" s="47">
        <v>21</v>
      </c>
      <c r="B24" s="47" t="s">
        <v>475</v>
      </c>
      <c r="C24" s="49" t="s">
        <v>473</v>
      </c>
    </row>
    <row r="25" spans="1:3" ht="15" customHeight="1">
      <c r="A25" s="47">
        <v>22</v>
      </c>
      <c r="B25" s="47" t="s">
        <v>475</v>
      </c>
      <c r="C25" s="49" t="s">
        <v>474</v>
      </c>
    </row>
    <row r="26" spans="1:3" ht="15" customHeight="1">
      <c r="A26" s="47">
        <v>23</v>
      </c>
      <c r="B26" s="47" t="s">
        <v>475</v>
      </c>
      <c r="C26" s="49" t="s">
        <v>218</v>
      </c>
    </row>
    <row r="27" spans="1:3" ht="15" customHeight="1">
      <c r="A27" s="47">
        <v>24</v>
      </c>
      <c r="B27" s="47" t="s">
        <v>475</v>
      </c>
      <c r="C27" s="49" t="s">
        <v>220</v>
      </c>
    </row>
    <row r="28" spans="1:3" ht="15" customHeight="1">
      <c r="A28" s="47">
        <v>25</v>
      </c>
      <c r="B28" s="47" t="s">
        <v>475</v>
      </c>
      <c r="C28" s="49" t="s">
        <v>224</v>
      </c>
    </row>
    <row r="29" spans="1:3" ht="15" customHeight="1">
      <c r="A29" s="47">
        <v>26</v>
      </c>
      <c r="B29" s="47" t="s">
        <v>475</v>
      </c>
      <c r="C29" s="49" t="s">
        <v>227</v>
      </c>
    </row>
    <row r="30" spans="1:3" ht="15" customHeight="1">
      <c r="A30" s="47">
        <v>27</v>
      </c>
      <c r="B30" s="47" t="s">
        <v>475</v>
      </c>
      <c r="C30" s="49" t="s">
        <v>232</v>
      </c>
    </row>
    <row r="31" spans="1:3" ht="15" customHeight="1">
      <c r="A31" s="47">
        <v>28</v>
      </c>
      <c r="B31" s="47" t="s">
        <v>475</v>
      </c>
      <c r="C31" s="49" t="s">
        <v>81</v>
      </c>
    </row>
  </sheetData>
  <sheetProtection/>
  <mergeCells count="3">
    <mergeCell ref="C2:C3"/>
    <mergeCell ref="B2:B3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Hanna Magdziarz</cp:lastModifiedBy>
  <cp:lastPrinted>2015-08-31T09:57:09Z</cp:lastPrinted>
  <dcterms:created xsi:type="dcterms:W3CDTF">2014-02-06T12:00:30Z</dcterms:created>
  <dcterms:modified xsi:type="dcterms:W3CDTF">2015-08-31T10:11:50Z</dcterms:modified>
  <cp:category/>
  <cp:version/>
  <cp:contentType/>
  <cp:contentStatus/>
</cp:coreProperties>
</file>